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Felsooktatas_K+F\Ceepus\3_Intezmenyek\3_Beszamolo\2022_2023\Beszámoló sablonok_munkaanyag\"/>
    </mc:Choice>
  </mc:AlternateContent>
  <xr:revisionPtr revIDLastSave="0" documentId="13_ncr:1_{82C81786-0B74-4267-8B25-D44A232FD57B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Tartalom" sheetId="2" r:id="rId1"/>
    <sheet name="Útmutató" sheetId="1" r:id="rId2"/>
    <sheet name="Beutazók" sheetId="3" r:id="rId3"/>
    <sheet name="Kiutazók" sheetId="5" r:id="rId4"/>
    <sheet name="Összesítés" sheetId="6" r:id="rId5"/>
    <sheet name="Adatok" sheetId="8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6" i="5" l="1"/>
  <c r="I26" i="6" l="1"/>
  <c r="I19" i="6"/>
  <c r="I11" i="3" l="1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10" i="3"/>
  <c r="M26" i="5" l="1"/>
  <c r="I33" i="6"/>
  <c r="I37" i="6" s="1"/>
  <c r="G30" i="3"/>
  <c r="I23" i="6" s="1"/>
  <c r="I30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Kamocsa Gábor</author>
  </authors>
  <commentList>
    <comment ref="J9" authorId="0" shapeId="0" xr:uid="{00000000-0006-0000-0200-000001000000}">
      <text>
        <r>
          <rPr>
            <b/>
            <sz val="9"/>
            <color indexed="10"/>
            <rFont val="Tahoma"/>
            <family val="2"/>
            <charset val="238"/>
          </rPr>
          <t>Kötelezően kitöltendő!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Kamocsa Gábor</author>
  </authors>
  <commentList>
    <comment ref="K10" authorId="0" shapeId="0" xr:uid="{00000000-0006-0000-0300-000001000000}">
      <text>
        <r>
          <rPr>
            <b/>
            <sz val="9"/>
            <color indexed="10"/>
            <rFont val="Tahoma"/>
            <family val="2"/>
            <charset val="238"/>
          </rPr>
          <t>Kötelezően kitöltendő!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Kamocsa Gábor</author>
  </authors>
  <commentList>
    <comment ref="I12" authorId="0" shapeId="0" xr:uid="{00000000-0006-0000-0400-000001000000}">
      <text>
        <r>
          <rPr>
            <b/>
            <sz val="9"/>
            <color indexed="10"/>
            <rFont val="Tahoma"/>
            <family val="2"/>
            <charset val="238"/>
          </rPr>
          <t>Kötelezően kitöltendő!</t>
        </r>
      </text>
    </comment>
    <comment ref="I15" authorId="0" shapeId="0" xr:uid="{B86E2E5D-2791-42F9-9824-A9FC0657F2F6}">
      <text>
        <r>
          <rPr>
            <b/>
            <sz val="9"/>
            <color indexed="10"/>
            <rFont val="Tahoma"/>
            <family val="2"/>
            <charset val="238"/>
          </rPr>
          <t>Kötelezően kitöltendő!</t>
        </r>
      </text>
    </comment>
    <comment ref="I29" authorId="0" shapeId="0" xr:uid="{00000000-0006-0000-0400-000002000000}">
      <text>
        <r>
          <rPr>
            <b/>
            <sz val="9"/>
            <color indexed="10"/>
            <rFont val="Tahoma"/>
            <family val="2"/>
            <charset val="238"/>
          </rPr>
          <t>Kötelezően kitöltendő!</t>
        </r>
      </text>
    </comment>
  </commentList>
</comments>
</file>

<file path=xl/sharedStrings.xml><?xml version="1.0" encoding="utf-8"?>
<sst xmlns="http://schemas.openxmlformats.org/spreadsheetml/2006/main" count="191" uniqueCount="133">
  <si>
    <t>Tempus Közalapítvány</t>
  </si>
  <si>
    <t>Összesen:</t>
  </si>
  <si>
    <t>1.</t>
  </si>
  <si>
    <t>Hónapok száma</t>
  </si>
  <si>
    <t>2.</t>
  </si>
  <si>
    <t>3.</t>
  </si>
  <si>
    <t>4.</t>
  </si>
  <si>
    <t>5.</t>
  </si>
  <si>
    <t>6.</t>
  </si>
  <si>
    <t>7.</t>
  </si>
  <si>
    <t>8.</t>
  </si>
  <si>
    <t>Dátum:</t>
  </si>
  <si>
    <t>Aláírás:</t>
  </si>
  <si>
    <t>Név:</t>
  </si>
  <si>
    <t>Tartalomjegyzék</t>
  </si>
  <si>
    <t>1. Munkalap:</t>
  </si>
  <si>
    <t>2. Munkalap:</t>
  </si>
  <si>
    <t>3. Munkalap:</t>
  </si>
  <si>
    <t>4. Munkalap:</t>
  </si>
  <si>
    <t>5. Munkalap:</t>
  </si>
  <si>
    <t>Útmutató a beszámolókhoz</t>
  </si>
  <si>
    <t>9.</t>
  </si>
  <si>
    <t>10.</t>
  </si>
  <si>
    <t>11.</t>
  </si>
  <si>
    <t>12.</t>
  </si>
  <si>
    <t>CEEPUS program</t>
  </si>
  <si>
    <t>Támogatott intézmény neve:</t>
  </si>
  <si>
    <t xml:space="preserve"> ……………………………………</t>
  </si>
  <si>
    <t>intézményi koordinátor</t>
  </si>
  <si>
    <t>13.</t>
  </si>
  <si>
    <t>14.</t>
  </si>
  <si>
    <t>15.</t>
  </si>
  <si>
    <t>16.</t>
  </si>
  <si>
    <t>17.</t>
  </si>
  <si>
    <t>18.</t>
  </si>
  <si>
    <t>19.</t>
  </si>
  <si>
    <t>20.</t>
  </si>
  <si>
    <t>Kifizetett ösztöndíj</t>
  </si>
  <si>
    <t>Állampolgárság</t>
  </si>
  <si>
    <t>Pályázatszám</t>
  </si>
  <si>
    <t>Célország</t>
  </si>
  <si>
    <t>Fogadó intézmény</t>
  </si>
  <si>
    <t>Külföldi tanulmányok során gyűjtött kreditek száma</t>
  </si>
  <si>
    <t>Külföldi tanulmányok során elvégzett kurzusok száma</t>
  </si>
  <si>
    <t>Elismert kreditek száma</t>
  </si>
  <si>
    <t>Elismert kurzusok száma</t>
  </si>
  <si>
    <t>CEEPUS kiutazó ösztöndíjasok</t>
  </si>
  <si>
    <t>Hálózatszám</t>
  </si>
  <si>
    <t>Hónapszám</t>
  </si>
  <si>
    <t>Elszámolási időszak:</t>
  </si>
  <si>
    <t>P.H.</t>
  </si>
  <si>
    <t>Kijelentem, hogy a beszámolóban foglaltak a valóságnak megfelelnek.</t>
  </si>
  <si>
    <t>Elszámolt támogatás összesen:</t>
  </si>
  <si>
    <t>Kiutazó ösztöndíjasok</t>
  </si>
  <si>
    <t>Záró pénzügyi beszámoló</t>
  </si>
  <si>
    <t>Összesített záró pénzügyi beszámoló</t>
  </si>
  <si>
    <t>1.2 Az ösztöndíjukat lemondó hallgatók/oktatók jelzése</t>
  </si>
  <si>
    <t>A Tempus Közalapítvány a beszámoló ellenőrzését követően, amennyiben nem egyeznek az adatok a saját nyilvántartással, a beszámolót beküldő intézményi koordinátortól kérheti hiánypótlás vagy javított beszámoló beküldését.</t>
  </si>
  <si>
    <t>1.2 Az ösztöndíjukat lemondó hallgatók / oktatók jelzése</t>
  </si>
  <si>
    <t>2. Útmutató a kiutazó ösztöndíjasok elszámolásához</t>
  </si>
  <si>
    <t>3. Útmutató az összesített pénzügyi beszámolóhoz</t>
  </si>
  <si>
    <t>A részképzésre kiutazott (min 3 hónapos mobilitás) hallgatók, doktoranduszok esetében kérjük, hogy az ösztöndíjasok kinntartózkódása alatt szerzett krediteket, kurzusok számát, valamint ezek elismerésére vonatkozó adatokat is tüntessék fel.</t>
  </si>
  <si>
    <t>2. CEEPUS kiutazó ösztöndíjasok</t>
  </si>
  <si>
    <t>Adatok forrása: az intézményi CEEPUS koordinátor a www.ceepus.info oldalon IRO Desktop hozzáféréssel az intézmény minden CEEPUS tevékenységére ráláthat. A bejövő és kimenő egyéni mobilitási pályázatokat a www.ceepus.info oldalon az IRO Desktop/Manage your mobility applications menüben a Period, Type, State, Direction beállításokkal lehet listázni.</t>
  </si>
  <si>
    <t xml:space="preserve">A pénzügyi beszámoló táblázatai bővíthetők sorok beszúrásával. Amennyiben a táblázatokat bővítik, győződjenek meg arról, hogy a sárga összesítő cellák kijelölési tartománya minden összeadandó cellára kiterjed! </t>
  </si>
  <si>
    <t>Státusz:
Completed</t>
  </si>
  <si>
    <t>Mobilitás típusa</t>
  </si>
  <si>
    <t>S</t>
  </si>
  <si>
    <t>ST</t>
  </si>
  <si>
    <t>T</t>
  </si>
  <si>
    <t>STE</t>
  </si>
  <si>
    <t>Igen</t>
  </si>
  <si>
    <t>Nem</t>
  </si>
  <si>
    <t>gazdasági ellenjegyző (ha szükséges)</t>
  </si>
  <si>
    <t>CEEPUS ösztöndíjak: Beutazók - elszámolás</t>
  </si>
  <si>
    <t>Név</t>
  </si>
  <si>
    <t>CEEPUS hálózati és freemover pályázatok megvalósítása</t>
  </si>
  <si>
    <t>1. Útmutató a CEEPUS ösztöndíjak elszámolásához (Beutazók)</t>
  </si>
  <si>
    <t>Megjegyzés</t>
  </si>
  <si>
    <t>Tervezett tartózkodás ideje
(tól-ig)</t>
  </si>
  <si>
    <t>Kérjük, hogy a nyomtatásnál ellenőrizzék, hogy a cellák tartalma teljes terjedelemben olvasható-e.</t>
  </si>
  <si>
    <t xml:space="preserve">A beszámoló elkészítője és beküldője a támogatói okirat 9. pontjában megjelölt intézményi CEEPUS koordinátor. A beszámoló tartalmazza az intézmény valamennyi hálózatára, ill. a freemover pályázatokra vonatkozó adatokat. </t>
  </si>
  <si>
    <t>Az intézmény neve és a támogatói okirat száma a beszámoló pontos azonosítását teszi lehetővé. Az okiratszám a TKA által megküldött intézményi támogatói okirat fejlécében szerepel.</t>
  </si>
  <si>
    <t>A hatályos CEEPUS intézményi támogatói okirat összege:</t>
  </si>
  <si>
    <t>Beosztás:</t>
  </si>
  <si>
    <t>Támogatott képviselője</t>
  </si>
  <si>
    <t>Támogatói okirat száma:</t>
  </si>
  <si>
    <t xml:space="preserve">Támogatói okirat száma: </t>
  </si>
  <si>
    <t>Mobilitás formája</t>
  </si>
  <si>
    <t>Fizikai</t>
  </si>
  <si>
    <t>Virtuális</t>
  </si>
  <si>
    <t>Hibrid</t>
  </si>
  <si>
    <t>Tartózkodás ideje (tól-ig)</t>
  </si>
  <si>
    <t>Kiutazás ideje (tól-ig)</t>
  </si>
  <si>
    <t>Esély-egyenlőségi támogatás (Ft)</t>
  </si>
  <si>
    <t>Utazási támogatás (Ft)</t>
  </si>
  <si>
    <t>Kiutazó ösztöndíjasoknak kifizetett kiegészítő támogatások összesen:</t>
  </si>
  <si>
    <t>Az összesített pénzügyi beszámoló a tényleges megvalósulást mutató beszámolókat összegzi. Ezen a lapfülön a sárga cellákban lévő értékek automatikusan jelennek meg a Beutazók, illetve Kiutazók lapfül összesítő sorai alapján.</t>
  </si>
  <si>
    <t>Elszámolt beutazói ösztöndíjhónap összesen:</t>
  </si>
  <si>
    <t>Az intézmény számára már kiutalt támogatási összeg:</t>
  </si>
  <si>
    <t>A pénzügyi beszámolókat kizárólag elektronikus formában (hitelesített elektronikus aláírással ellátva vagy az eredeti papír alapú dokumentum szabályosan aláírt példányának szkennelt változata) kell beküldeni e-mailben (ceepus@tpf.hu), ennek határidejei:</t>
  </si>
  <si>
    <t>Az (elektronikus) aláírásokkal ellátott dokumentum mellé kérjük csatolni a beszámolót eredeti Excel formátumban is. A beszámolóhoz nem kell mellékelni az ösztöndíjas hallgatók és oktatók Letter of Confirmation igazolásainak másolatait, azonban a www.ceepus.info pályázati oldalon az elszámolt ösztöndíjasok pályázatainak "Completed" státuszban kell szerepelniük. Az intézményi koordinátor ellenőrzi a dokumentum meglétét, és nyilatkozik róla a záró pénzügyi beszámolóban.</t>
  </si>
  <si>
    <t>A záró beszámoló kizárólag akkor érvényes, ha az Összesített pénzügyi beszámoló lapfül nyomtatott verzióján szerepel az intézmény képviselőjének/képviselőinek és (ha szükséges) gazdasági ellenjegyzőjének aláírása, valamint az intézmény pecsétje, ill. a Beutazók és Kiutazók lapfülön az intézményi koordinátor aláírása, vagy ha az érintettek elektronikus aláírással látták el a dokumentumot.</t>
  </si>
  <si>
    <t>2022/2023</t>
  </si>
  <si>
    <r>
      <t xml:space="preserve">Időközi:  február 15.                          </t>
    </r>
    <r>
      <rPr>
        <b/>
        <sz val="10"/>
        <color rgb="FFFF0000"/>
        <rFont val="Calibri"/>
        <family val="2"/>
        <charset val="238"/>
        <scheme val="minor"/>
      </rPr>
      <t>Záró: szeptember 30.</t>
    </r>
  </si>
  <si>
    <r>
      <rPr>
        <b/>
        <sz val="10"/>
        <rFont val="Calibri"/>
        <family val="2"/>
        <charset val="238"/>
        <scheme val="minor"/>
      </rPr>
      <t>Hálózatszám</t>
    </r>
    <r>
      <rPr>
        <sz val="10"/>
        <rFont val="Calibri"/>
        <family val="2"/>
        <charset val="238"/>
        <scheme val="minor"/>
      </rPr>
      <t>: az adott hálózat azonosító számát kell beírni, pl. AT-0001-11-2223. Amennyiben az intézmény több hálózattal is rendelkezik, ugyanabban a táblázatban jelölhetők. A hálózatszám rövidítése esetén az AT-0001 (koordinátor országazonosító és hálózatsorszám) részt elegendő beírni. Vagy Freemover/FM.</t>
    </r>
  </si>
  <si>
    <r>
      <rPr>
        <b/>
        <sz val="10"/>
        <rFont val="Calibri"/>
        <family val="2"/>
        <charset val="238"/>
        <scheme val="minor"/>
      </rPr>
      <t>Pályázatszám</t>
    </r>
    <r>
      <rPr>
        <sz val="10"/>
        <rFont val="Calibri"/>
        <family val="2"/>
        <charset val="238"/>
        <scheme val="minor"/>
      </rPr>
      <t>: az egyéni mobilitási pályázat hatjegyű egyedi azonosítószáma, pl. M-AT-0001-2223-123456 sz. egyéni mobilitási pályázat egyedi azonosítója: 123456.</t>
    </r>
  </si>
  <si>
    <r>
      <rPr>
        <b/>
        <sz val="10"/>
        <rFont val="Calibri"/>
        <family val="2"/>
        <charset val="238"/>
        <scheme val="minor"/>
      </rPr>
      <t>Mobilitás típusa</t>
    </r>
    <r>
      <rPr>
        <sz val="10"/>
        <rFont val="Calibri"/>
        <family val="2"/>
        <charset val="238"/>
        <scheme val="minor"/>
      </rPr>
      <t>: S: Student (részképzés, min. 3 hónapos hallgatói mobilitás esetén), ST: Short Term Student (1-2 hónapos hallgatói mobilitás), STE: Short Term Excursion (3-5 napos szervezett csoportos hallgatói tanulmányút), T: Teacher (min. 5 munkanapos tartózkodás esetén technikailag 1 hónapot számolunk).</t>
    </r>
  </si>
  <si>
    <r>
      <t xml:space="preserve">Ebben a táblázatban a ténylegesen, összesen kifizetett ösztöndíjakat kell feltüntetni: a beérkezett hallgatók, oktatók, akik már befejezték az ösztöndíjas időszakjukat az adott hálózat vagy freemover pályázattípus keretein belül. </t>
    </r>
    <r>
      <rPr>
        <b/>
        <sz val="10"/>
        <rFont val="Calibri"/>
        <family val="2"/>
        <charset val="238"/>
        <scheme val="minor"/>
      </rPr>
      <t>Az ösztöndíj kifizetésének feltétele, hogy a Tempus Közalapítvány megküldje az intézményi kiértesítést és a Letter of Award-ot.</t>
    </r>
  </si>
  <si>
    <r>
      <t xml:space="preserve">Azok az ösztöndíjasok kerülnek ebbe a táblázatba a teljes tanévre vonatkozóan, </t>
    </r>
    <r>
      <rPr>
        <b/>
        <sz val="10"/>
        <rFont val="Calibri"/>
        <family val="2"/>
        <charset val="238"/>
        <scheme val="minor"/>
      </rPr>
      <t>akiknek a Tempus Közalapítvány megítélte az ösztöndíját, de lemondtak róla</t>
    </r>
    <r>
      <rPr>
        <sz val="10"/>
        <rFont val="Calibri"/>
        <family val="2"/>
        <charset val="238"/>
        <scheme val="minor"/>
      </rPr>
      <t>. Amennyiben egy ösztöndíjas itt tartózkodásának időtartama rövidült, a megfelelő szamú hónapot kérjük feltüntetni. Pl. 5 hónapra megítélt ösztöndíjból csak 4 hónapot töltött itt a hallgató, akkor ebben a táblázatban 1 hónap lemondott ösztöndíjat kell feltüntetni (4 hónapot pedig a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kifizetettben).</t>
    </r>
  </si>
  <si>
    <r>
      <rPr>
        <b/>
        <sz val="10"/>
        <rFont val="Calibri"/>
        <family val="2"/>
        <charset val="238"/>
        <scheme val="minor"/>
      </rPr>
      <t>Kiutazás ideje (tól-ig):</t>
    </r>
    <r>
      <rPr>
        <sz val="10"/>
        <rFont val="Calibri"/>
        <family val="2"/>
        <charset val="238"/>
        <scheme val="minor"/>
      </rPr>
      <t xml:space="preserve"> a ténylegesen fizikai és/vagy virtuális formában külföldön töltött időszak.</t>
    </r>
  </si>
  <si>
    <r>
      <t xml:space="preserve">A kiutazó ösztöndíjasok megvalósított pályázatainak a www.ceepus.info oldalon lehetőség szerint "Completed" státuszban kell szerepelniük, ez ellenőrizhető a következő beállításokkal:  IRO Desktop/Manage your mobility applications menüben a Period, Type, State, Direction beállításokkal. A Letter of Confirmation az egyéni pályázatok megnyitásával Open / Documents fül alatt ellenőrizhető. A kiutazó hallgatók és oktatók hazahozott Letter of Confirmation dokumentumait </t>
    </r>
    <r>
      <rPr>
        <u/>
        <sz val="10"/>
        <rFont val="Calibri"/>
        <family val="2"/>
        <charset val="238"/>
        <scheme val="minor"/>
      </rPr>
      <t>nem</t>
    </r>
    <r>
      <rPr>
        <sz val="10"/>
        <rFont val="Calibri"/>
        <family val="2"/>
        <charset val="238"/>
        <scheme val="minor"/>
      </rPr>
      <t xml:space="preserve"> kérjük csatolni a beszámolóhoz, a mobilitások sikeres megvalósulásának és lezárásának tényét a "Státusz: Completed" (K) oszlopban kérjük jelezni. Akkor is itt kérjük jelezni a kiutazói mobilitás megvalósulásának tényét, ha egy pályázat a www.ceepus.info oldalon nem szerepel "Completed" státuszban, de hitelt érdemlően bizonyítható, hogy a mobilitás megvalósult.</t>
    </r>
  </si>
  <si>
    <r>
      <rPr>
        <b/>
        <sz val="10"/>
        <rFont val="Calibri"/>
        <family val="2"/>
        <charset val="238"/>
        <scheme val="minor"/>
      </rPr>
      <t>Elszámolási időszak</t>
    </r>
    <r>
      <rPr>
        <sz val="10"/>
        <rFont val="Calibri"/>
        <family val="2"/>
        <charset val="238"/>
        <scheme val="minor"/>
      </rPr>
      <t>: a beszámolóban jelölt intézményi támogatói okirat 5.6. pontjában szereplő teljes támogatási időszak.</t>
    </r>
  </si>
  <si>
    <r>
      <rPr>
        <b/>
        <sz val="10"/>
        <rFont val="Calibri"/>
        <family val="2"/>
        <charset val="238"/>
        <scheme val="minor"/>
      </rPr>
      <t>A hatályos CEEPUS intézményi támogatói okirat összege</t>
    </r>
    <r>
      <rPr>
        <sz val="10"/>
        <rFont val="Calibri"/>
        <family val="2"/>
        <charset val="238"/>
        <scheme val="minor"/>
      </rPr>
      <t xml:space="preserve"> soron kérjük beírni a hatályos támogatási összeget.</t>
    </r>
  </si>
  <si>
    <r>
      <rPr>
        <b/>
        <sz val="10"/>
        <rFont val="Calibri"/>
        <family val="2"/>
        <charset val="238"/>
        <scheme val="minor"/>
      </rPr>
      <t>Az intézmény számára már kiutalt támogatási összeg</t>
    </r>
    <r>
      <rPr>
        <sz val="10"/>
        <rFont val="Calibri"/>
        <family val="2"/>
        <charset val="238"/>
        <scheme val="minor"/>
      </rPr>
      <t xml:space="preserve"> soron kérjük beírni a beszámoló benyújtásáig a Tempus Közalapítvány által már kiutalt összeget.</t>
    </r>
  </si>
  <si>
    <r>
      <t xml:space="preserve">A </t>
    </r>
    <r>
      <rPr>
        <b/>
        <sz val="10"/>
        <rFont val="Calibri"/>
        <family val="2"/>
        <charset val="238"/>
        <scheme val="minor"/>
      </rPr>
      <t>Felhasznált szervezési átalány összesen</t>
    </r>
    <r>
      <rPr>
        <sz val="10"/>
        <rFont val="Calibri"/>
        <family val="2"/>
        <charset val="238"/>
        <scheme val="minor"/>
      </rPr>
      <t xml:space="preserve"> soron kérjük beírni a támogatói okirat 5.6. pontjában szereplő támogatási időszak alatt az intézmény által felhasznált szervezési átalány teljes összegét. A szervezési átalány összege 7 000 Ft / ténylegesen felhasznált (Completed státuszú) beutazói – hálózaton belüli és freemover – ösztöndíjhónap.</t>
    </r>
  </si>
  <si>
    <r>
      <rPr>
        <b/>
        <sz val="10"/>
        <rFont val="Calibri"/>
        <family val="2"/>
        <charset val="238"/>
        <scheme val="minor"/>
      </rPr>
      <t>Megjegyzés</t>
    </r>
    <r>
      <rPr>
        <sz val="10"/>
        <rFont val="Calibri"/>
        <family val="2"/>
        <charset val="238"/>
        <scheme val="minor"/>
      </rPr>
      <t>: itt kérünk jelezni minden olyan további információt, amely lényeges az ösztöndíj szempontjából (pl. vis maior helyzet miatt kérelmet nyújtott be az ösztöndíjas).</t>
    </r>
  </si>
  <si>
    <t xml:space="preserve">1. CEEPUS ösztöndíjak - elszámolás </t>
  </si>
  <si>
    <r>
      <t xml:space="preserve">Amennyiben új sor szükséges a táblázatban, kérjük, a táblázat 20. sora </t>
    </r>
    <r>
      <rPr>
        <b/>
        <i/>
        <sz val="11"/>
        <rFont val="Calibri"/>
        <family val="2"/>
        <charset val="238"/>
        <scheme val="minor"/>
      </rPr>
      <t xml:space="preserve">előtt </t>
    </r>
    <r>
      <rPr>
        <i/>
        <sz val="11"/>
        <rFont val="Calibri"/>
        <family val="2"/>
        <charset val="238"/>
        <scheme val="minor"/>
      </rPr>
      <t>szúrjon be új sorokat!</t>
    </r>
  </si>
  <si>
    <t>1.1 A beutazó ösztöndíjasoknak  kifizetett támogatás</t>
  </si>
  <si>
    <t>Megjegyzés:</t>
  </si>
  <si>
    <t>A beszámoló alapján kalkulált szervezési átalány összesen:</t>
  </si>
  <si>
    <t>Az intézmény által felhasznált szervezési átalány összesen:</t>
  </si>
  <si>
    <t>A beutazó ösztöndíjasoknak  kifizetett támogatás összesen:</t>
  </si>
  <si>
    <t>Intézményenként 1 db időközi és 1 db záró pénzügyi beszámoló beküldése kötelező, legkésőbb a fent jelzett határidőkig. Amennyiben az időközi beszámoló beküldését követően a támogatási időszak alatt nő a felhasznált összeg, az intézmény köteles módosított beszámolóban jelezni a változásokat a Tempus Közalapítványnak legkésőbb az adott tanév június 15-éig.</t>
  </si>
  <si>
    <r>
      <t xml:space="preserve">Csak a </t>
    </r>
    <r>
      <rPr>
        <b/>
        <sz val="10"/>
        <rFont val="Calibri"/>
        <family val="2"/>
        <charset val="238"/>
        <scheme val="minor"/>
      </rPr>
      <t>ténylegesen felmerült, kifizetési bizonylatokkal igazolható</t>
    </r>
    <r>
      <rPr>
        <sz val="10"/>
        <rFont val="Calibri"/>
        <family val="2"/>
        <charset val="238"/>
        <scheme val="minor"/>
      </rPr>
      <t xml:space="preserve"> és kizárólag a </t>
    </r>
    <r>
      <rPr>
        <b/>
        <sz val="10"/>
        <rFont val="Calibri"/>
        <family val="2"/>
        <charset val="238"/>
        <scheme val="minor"/>
      </rPr>
      <t>jelen támogatási jogviszony időtartama alatt</t>
    </r>
    <r>
      <rPr>
        <sz val="10"/>
        <rFont val="Calibri"/>
        <family val="2"/>
        <charset val="238"/>
        <scheme val="minor"/>
      </rPr>
      <t xml:space="preserve"> felmerült költségek számolhatók el. </t>
    </r>
    <r>
      <rPr>
        <b/>
        <sz val="10"/>
        <rFont val="Calibri"/>
        <family val="2"/>
        <charset val="238"/>
        <scheme val="minor"/>
      </rPr>
      <t>A felhasználást dokumentáló eredeti bizonylatokra, egyéb okiratokra rá kell írni a támogatói okirat számát.</t>
    </r>
    <r>
      <rPr>
        <sz val="10"/>
        <rFont val="Calibri"/>
        <family val="2"/>
        <charset val="238"/>
        <scheme val="minor"/>
      </rPr>
      <t xml:space="preserve"> A bizonylatok nem részei jelen beszámolónak, azonban a Tempus Közalapítvány a támogatói okirat 6. pontjában ismertetett feltételek mellett pénzügyi ellenőrzés alkalmával ezeket ellenőrizheti. Ezért a pénzügyi beszámolóban elszámolt költségekhez kapcsolódó minden dokumentumot (beleértve a jelen beszámoló űrlap aláírt változatát) a beszámoló beküldését követő 10 évig meg kell őrizni.</t>
    </r>
  </si>
  <si>
    <t>1.1  A beutazó ösztöndíjasoknak kifizetett támogatás</t>
  </si>
  <si>
    <r>
      <rPr>
        <b/>
        <sz val="10"/>
        <rFont val="Calibri"/>
        <family val="2"/>
        <charset val="238"/>
        <scheme val="minor"/>
      </rPr>
      <t>Tartózkodás ideje (tól-ig)</t>
    </r>
    <r>
      <rPr>
        <sz val="10"/>
        <rFont val="Calibri"/>
        <family val="2"/>
        <charset val="238"/>
        <scheme val="minor"/>
      </rPr>
      <t>: a ténylegesen megvalósult, fizikai formában Magyarországon töltött (Letter of Confirmation igazoláson szereplő) tartózkodási dátumokat kell feltüntetni. Ha a fizikai mobilitást vis maior helyzet miatt az ösztöndíjas megszakította, majd folytatta, a két időszakot külön periódusként kell feltüntetni az adott cellában. Ez esetben a Letter of Confirmation igazoláson a kezdő és a záró dátumok mellett az "Additional information" résznél jelezni kell azt az időszakot, amikor az ösztöndíjas nem tartózkodott Magyarországon. Ha a fizikai mobilitást vis maior helyzet miatt az ösztöndíjas megszakította, de a megkezdett tevékenységét online formában folytatta, ezt a Megjegyzésnél (K oszlop) lehet jelezni.</t>
    </r>
  </si>
  <si>
    <r>
      <rPr>
        <b/>
        <sz val="10"/>
        <rFont val="Calibri"/>
        <family val="2"/>
        <charset val="238"/>
        <scheme val="minor"/>
      </rPr>
      <t>A beutazó ösztöndíjasok pályázatainak a www.ceepus.info oldalon "Completed" státuszban kell szerepelniük</t>
    </r>
    <r>
      <rPr>
        <sz val="10"/>
        <rFont val="Calibri"/>
        <family val="2"/>
        <charset val="238"/>
        <scheme val="minor"/>
      </rPr>
      <t xml:space="preserve">, ez ellenőrizhető a következő beállításokkal:  IRO Desktop/Manage your mobility applications menüben a Period, Type, State, Direction beállításokkal. A Letter of Confirmation az egyéni pályázatok megnyitásával Open / Documents fül alatt ellenőrizhető. A beutazó hallgatók és oktatók számára kiállított Letter of Confirmation dokumentumokat </t>
    </r>
    <r>
      <rPr>
        <u/>
        <sz val="10"/>
        <rFont val="Calibri"/>
        <family val="2"/>
        <charset val="238"/>
        <scheme val="minor"/>
      </rPr>
      <t>nem</t>
    </r>
    <r>
      <rPr>
        <sz val="10"/>
        <rFont val="Calibri"/>
        <family val="2"/>
        <charset val="238"/>
        <scheme val="minor"/>
      </rPr>
      <t xml:space="preserve"> kérjük csatolni a beszámolóhoz, a mobilitások sikeres megvalósulásának és lezárásának tényét a "Státusz: Completed" (J) oszlopban kérjük jelezni.</t>
    </r>
  </si>
  <si>
    <r>
      <t xml:space="preserve">A táblázatban a CEEPUS ösztöndíjjal Magyarországról, a saját intézményből kiutazó hallgatók, oktatók adatait kell megadni, </t>
    </r>
    <r>
      <rPr>
        <b/>
        <sz val="10"/>
        <rFont val="Calibri"/>
        <family val="2"/>
        <charset val="238"/>
        <scheme val="minor"/>
      </rPr>
      <t>kizárólag a megvalósult mobilitások</t>
    </r>
    <r>
      <rPr>
        <sz val="10"/>
        <rFont val="Calibri"/>
        <family val="2"/>
        <charset val="238"/>
        <scheme val="minor"/>
      </rPr>
      <t xml:space="preserve"> esetében.</t>
    </r>
  </si>
  <si>
    <r>
      <t>Az</t>
    </r>
    <r>
      <rPr>
        <b/>
        <sz val="10"/>
        <rFont val="Calibri"/>
        <family val="2"/>
        <charset val="238"/>
        <scheme val="minor"/>
      </rPr>
      <t xml:space="preserve"> utazási támogatás</t>
    </r>
    <r>
      <rPr>
        <sz val="10"/>
        <rFont val="Calibri"/>
        <family val="2"/>
        <charset val="238"/>
        <scheme val="minor"/>
      </rPr>
      <t xml:space="preserve"> (L) oszlopban hallgatók esetében kell jelezni a célország szerinti utazási kiegészítő támogatás összegét, amely a legördülő menüből választható ki. Virtuális mobilitás esetén utazási támogatás nem számolható el. </t>
    </r>
    <r>
      <rPr>
        <b/>
        <sz val="10"/>
        <rFont val="Calibri"/>
        <family val="2"/>
        <charset val="238"/>
        <scheme val="minor"/>
      </rPr>
      <t>Az utazási támogatásban részesülő kiutazó ösztöndíjasok pályázatainak a www.ceepus.info oldalon "Completed" státuszban kell szerepelniük.</t>
    </r>
    <r>
      <rPr>
        <sz val="10"/>
        <rFont val="Calibri"/>
        <family val="2"/>
        <charset val="238"/>
        <scheme val="minor"/>
      </rPr>
      <t xml:space="preserve"> Ha az utazási támogatásban részesült hallgató mobilitása nem valósult meg, akkor a pályázatot nem a táblázatban, hanem a táblázat alatti Megjegyzésben kérjük feltüntetni (név, pályázatszám).</t>
    </r>
  </si>
  <si>
    <r>
      <t xml:space="preserve">Az </t>
    </r>
    <r>
      <rPr>
        <b/>
        <sz val="10"/>
        <rFont val="Calibri"/>
        <family val="2"/>
        <charset val="238"/>
        <scheme val="minor"/>
      </rPr>
      <t>esélyegyenlőségi támogatás</t>
    </r>
    <r>
      <rPr>
        <sz val="10"/>
        <rFont val="Calibri"/>
        <family val="2"/>
        <charset val="238"/>
        <scheme val="minor"/>
      </rPr>
      <t xml:space="preserve"> (M) oszlopban hallgatók esetében kell jelezni az adott hallgató számára megítélt esélyegyenlőségi kiegészítő támogatás összegét. Virtuális mobilitás esetén esélyegyenlőségi támogatás nem számolható el. </t>
    </r>
    <r>
      <rPr>
        <b/>
        <sz val="10"/>
        <rFont val="Calibri"/>
        <family val="2"/>
        <charset val="238"/>
        <scheme val="minor"/>
      </rPr>
      <t>Az esélyegyenlőségi támogatásban részesülő kiutazó ösztöndíjasok pályázatainak a www.ceepus.info oldalon "Completed" státuszban kell szerepelniük.</t>
    </r>
    <r>
      <rPr>
        <sz val="10"/>
        <rFont val="Calibri"/>
        <family val="2"/>
        <charset val="238"/>
        <scheme val="minor"/>
      </rPr>
      <t xml:space="preserve"> Ha az esélyegyenlőségi támogatásban részesült hallgató mobilitása nem valósult meg, akkor a pályázatot nem a táblázatban, hanem a táblázat alatti Megjegyzésben kérjük feltüntetni (név, pályázatszám). Ha az esélyegyenlőségi támogatásban részesült hallgató mobilitása a megítélthez képest rövidült, akkor a táblázatban a ténylegesen megvalósult adatokat kell feltüntetni, és a sor végén a Megjegyzésben kérjük jelezni a rövidülés tényét.</t>
    </r>
  </si>
  <si>
    <r>
      <rPr>
        <b/>
        <sz val="10"/>
        <rFont val="Calibri"/>
        <family val="2"/>
        <charset val="238"/>
        <scheme val="minor"/>
      </rPr>
      <t>Célország                           Utazási támogatás</t>
    </r>
    <r>
      <rPr>
        <sz val="10"/>
        <rFont val="Calibri"/>
        <family val="2"/>
        <charset val="238"/>
        <scheme val="minor"/>
      </rPr>
      <t xml:space="preserve">
Albánia	                                    18.000 Ft
Ausztria                                      6.000 Ft
Bosznia-Hercegovina             18.000 Ft
Bulgária                                    18.000 Ft
Csehország                                6.000 Ft
Észak-Macedónia                   18.000 Ft
Horvátország                           12.000 Ft
Koszovó                                    18.000 Ft
Lengyelország                          18.000 Ft
Moldova                                   18.000 Ft
Montenegró                            18.000 Ft
Románia                                  12.000 Ft
Szerbia                                     12.000 Ft
Szlovákia                                    6.000 Ft
Szlovénia                                    6.000 Ft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</si>
</sst>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\ &quot;Ft&quot;"/>
    <numFmt numFmtId="165" formatCode="_-* #,##0\ [$Ft-40E]_-;\-* #,##0\ [$Ft-40E]_-;_-* &quot;-&quot;??\ [$Ft-40E]_-;_-@_-"/>
  </numFmts>
  <fonts count="2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9"/>
      <color indexed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indexed="60"/>
      <name val="Calibri"/>
      <family val="2"/>
      <charset val="238"/>
      <scheme val="minor"/>
    </font>
    <font>
      <b/>
      <sz val="11"/>
      <color indexed="6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i/>
      <u/>
      <sz val="11"/>
      <color indexed="6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</cellStyleXfs>
  <cellXfs count="136">
    <xf numFmtId="0" fontId="0" fillId="0" borderId="0" xfId="0"/>
    <xf numFmtId="0" fontId="3" fillId="0" borderId="0" xfId="0" applyFont="1"/>
    <xf numFmtId="0" fontId="10" fillId="0" borderId="0" xfId="2" applyFont="1"/>
    <xf numFmtId="0" fontId="10" fillId="0" borderId="0" xfId="2" applyFont="1" applyAlignment="1">
      <alignment horizontal="center"/>
    </xf>
    <xf numFmtId="0" fontId="11" fillId="0" borderId="0" xfId="2" applyFont="1"/>
    <xf numFmtId="0" fontId="10" fillId="0" borderId="0" xfId="0" applyFont="1"/>
    <xf numFmtId="0" fontId="11" fillId="0" borderId="0" xfId="2" applyFont="1" applyAlignment="1">
      <alignment horizontal="center"/>
    </xf>
    <xf numFmtId="49" fontId="3" fillId="0" borderId="0" xfId="0" applyNumberFormat="1" applyFont="1" applyAlignment="1">
      <alignment horizontal="justify" vertical="top" wrapText="1" readingOrder="1"/>
    </xf>
    <xf numFmtId="49" fontId="5" fillId="0" borderId="0" xfId="1" applyNumberFormat="1" applyFont="1" applyAlignment="1">
      <alignment horizontal="justify" vertical="top" wrapText="1" readingOrder="1"/>
    </xf>
    <xf numFmtId="49" fontId="12" fillId="0" borderId="0" xfId="1" applyNumberFormat="1" applyFont="1" applyAlignment="1">
      <alignment horizontal="center" vertical="center" wrapText="1" readingOrder="1"/>
    </xf>
    <xf numFmtId="49" fontId="12" fillId="0" borderId="0" xfId="1" applyNumberFormat="1" applyFont="1" applyAlignment="1">
      <alignment horizontal="justify" vertical="top" wrapText="1" readingOrder="1"/>
    </xf>
    <xf numFmtId="49" fontId="6" fillId="0" borderId="0" xfId="1" applyNumberFormat="1" applyFont="1" applyAlignment="1">
      <alignment horizontal="justify" vertical="top" wrapText="1" readingOrder="1"/>
    </xf>
    <xf numFmtId="49" fontId="14" fillId="0" borderId="0" xfId="1" applyNumberFormat="1" applyFont="1" applyAlignment="1">
      <alignment horizontal="justify" vertical="top" wrapText="1" readingOrder="1"/>
    </xf>
    <xf numFmtId="0" fontId="5" fillId="0" borderId="0" xfId="1" applyFont="1" applyAlignment="1">
      <alignment horizontal="justify" vertical="center" wrapText="1"/>
    </xf>
    <xf numFmtId="49" fontId="15" fillId="0" borderId="0" xfId="1" applyNumberFormat="1" applyFont="1" applyAlignment="1">
      <alignment horizontal="justify" vertical="top" wrapText="1" readingOrder="1"/>
    </xf>
    <xf numFmtId="0" fontId="12" fillId="0" borderId="0" xfId="1" applyFont="1" applyAlignment="1">
      <alignment horizontal="justify" wrapText="1"/>
    </xf>
    <xf numFmtId="49" fontId="11" fillId="5" borderId="0" xfId="1" applyNumberFormat="1" applyFont="1" applyFill="1" applyAlignment="1">
      <alignment horizontal="center" vertical="top" wrapText="1" readingOrder="1"/>
    </xf>
    <xf numFmtId="0" fontId="18" fillId="0" borderId="0" xfId="3" applyFont="1"/>
    <xf numFmtId="0" fontId="9" fillId="0" borderId="0" xfId="3" applyFont="1"/>
    <xf numFmtId="0" fontId="8" fillId="0" borderId="0" xfId="3" applyFont="1"/>
    <xf numFmtId="0" fontId="8" fillId="0" borderId="0" xfId="0" applyFont="1"/>
    <xf numFmtId="0" fontId="9" fillId="0" borderId="0" xfId="3" applyFont="1" applyAlignment="1">
      <alignment vertical="center"/>
    </xf>
    <xf numFmtId="0" fontId="8" fillId="0" borderId="0" xfId="3" applyFont="1" applyAlignment="1">
      <alignment vertical="center"/>
    </xf>
    <xf numFmtId="0" fontId="19" fillId="0" borderId="0" xfId="3" applyFont="1"/>
    <xf numFmtId="0" fontId="7" fillId="0" borderId="0" xfId="3" applyFont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3" applyFont="1" applyAlignment="1">
      <alignment horizontal="left"/>
    </xf>
    <xf numFmtId="0" fontId="9" fillId="0" borderId="0" xfId="4" applyFont="1"/>
    <xf numFmtId="0" fontId="8" fillId="0" borderId="0" xfId="4" applyFont="1"/>
    <xf numFmtId="0" fontId="8" fillId="0" borderId="1" xfId="4" applyFont="1" applyBorder="1"/>
    <xf numFmtId="0" fontId="8" fillId="0" borderId="2" xfId="4" applyFont="1" applyBorder="1"/>
    <xf numFmtId="0" fontId="9" fillId="0" borderId="0" xfId="4" applyFont="1" applyAlignment="1">
      <alignment horizontal="center"/>
    </xf>
    <xf numFmtId="0" fontId="20" fillId="0" borderId="0" xfId="3" applyFont="1"/>
    <xf numFmtId="0" fontId="8" fillId="2" borderId="7" xfId="3" applyFont="1" applyFill="1" applyBorder="1" applyAlignment="1">
      <alignment horizontal="center" wrapText="1"/>
    </xf>
    <xf numFmtId="0" fontId="8" fillId="0" borderId="7" xfId="3" applyFont="1" applyBorder="1" applyAlignment="1">
      <alignment horizontal="center" wrapText="1"/>
    </xf>
    <xf numFmtId="0" fontId="8" fillId="2" borderId="8" xfId="3" applyFont="1" applyFill="1" applyBorder="1" applyAlignment="1">
      <alignment horizontal="center" wrapText="1"/>
    </xf>
    <xf numFmtId="0" fontId="8" fillId="0" borderId="8" xfId="3" applyFont="1" applyBorder="1" applyAlignment="1">
      <alignment horizontal="center" wrapText="1"/>
    </xf>
    <xf numFmtId="0" fontId="9" fillId="3" borderId="6" xfId="3" applyFont="1" applyFill="1" applyBorder="1"/>
    <xf numFmtId="164" fontId="9" fillId="4" borderId="6" xfId="3" applyNumberFormat="1" applyFont="1" applyFill="1" applyBorder="1"/>
    <xf numFmtId="0" fontId="9" fillId="5" borderId="7" xfId="3" applyFont="1" applyFill="1" applyBorder="1" applyAlignment="1">
      <alignment vertical="center"/>
    </xf>
    <xf numFmtId="0" fontId="9" fillId="5" borderId="7" xfId="3" applyFont="1" applyFill="1" applyBorder="1" applyAlignment="1">
      <alignment horizontal="center" vertical="center"/>
    </xf>
    <xf numFmtId="0" fontId="9" fillId="5" borderId="7" xfId="3" applyFont="1" applyFill="1" applyBorder="1" applyAlignment="1">
      <alignment horizontal="center" vertical="center" wrapText="1"/>
    </xf>
    <xf numFmtId="0" fontId="9" fillId="5" borderId="7" xfId="3" applyFont="1" applyFill="1" applyBorder="1"/>
    <xf numFmtId="0" fontId="9" fillId="5" borderId="8" xfId="3" applyFont="1" applyFill="1" applyBorder="1"/>
    <xf numFmtId="0" fontId="9" fillId="5" borderId="8" xfId="3" applyFont="1" applyFill="1" applyBorder="1" applyAlignment="1">
      <alignment horizontal="center" vertical="center"/>
    </xf>
    <xf numFmtId="164" fontId="8" fillId="0" borderId="7" xfId="3" applyNumberFormat="1" applyFont="1" applyBorder="1"/>
    <xf numFmtId="0" fontId="8" fillId="2" borderId="7" xfId="3" applyFont="1" applyFill="1" applyBorder="1" applyAlignment="1">
      <alignment horizontal="center"/>
    </xf>
    <xf numFmtId="0" fontId="8" fillId="0" borderId="7" xfId="3" applyFont="1" applyBorder="1" applyAlignment="1">
      <alignment horizontal="center"/>
    </xf>
    <xf numFmtId="0" fontId="9" fillId="5" borderId="7" xfId="3" applyFont="1" applyFill="1" applyBorder="1" applyAlignment="1">
      <alignment vertical="center" wrapText="1"/>
    </xf>
    <xf numFmtId="0" fontId="9" fillId="5" borderId="7" xfId="3" applyFont="1" applyFill="1" applyBorder="1" applyAlignment="1">
      <alignment horizontal="left"/>
    </xf>
    <xf numFmtId="0" fontId="3" fillId="0" borderId="0" xfId="0" applyFont="1" applyAlignment="1">
      <alignment vertical="top" wrapText="1"/>
    </xf>
    <xf numFmtId="0" fontId="8" fillId="0" borderId="0" xfId="4" applyFont="1" applyAlignment="1">
      <alignment vertical="center"/>
    </xf>
    <xf numFmtId="0" fontId="8" fillId="0" borderId="0" xfId="4" applyFont="1" applyAlignment="1">
      <alignment horizontal="center"/>
    </xf>
    <xf numFmtId="0" fontId="8" fillId="0" borderId="2" xfId="4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7" xfId="4" applyFont="1" applyBorder="1" applyAlignment="1">
      <alignment horizontal="center" wrapText="1"/>
    </xf>
    <xf numFmtId="165" fontId="8" fillId="0" borderId="7" xfId="6" applyNumberFormat="1" applyFont="1" applyBorder="1" applyAlignment="1">
      <alignment horizontal="center" wrapText="1"/>
    </xf>
    <xf numFmtId="0" fontId="9" fillId="5" borderId="7" xfId="4" applyFont="1" applyFill="1" applyBorder="1" applyAlignment="1">
      <alignment horizontal="center" vertical="center"/>
    </xf>
    <xf numFmtId="0" fontId="9" fillId="5" borderId="7" xfId="4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165" fontId="8" fillId="0" borderId="8" xfId="6" applyNumberFormat="1" applyFont="1" applyBorder="1" applyAlignment="1">
      <alignment horizontal="center" wrapText="1"/>
    </xf>
    <xf numFmtId="164" fontId="9" fillId="4" borderId="6" xfId="4" applyNumberFormat="1" applyFont="1" applyFill="1" applyBorder="1"/>
    <xf numFmtId="0" fontId="3" fillId="0" borderId="0" xfId="0" applyFont="1" applyProtection="1">
      <protection locked="0"/>
    </xf>
    <xf numFmtId="0" fontId="8" fillId="0" borderId="0" xfId="5" applyFont="1" applyProtection="1">
      <protection locked="0"/>
    </xf>
    <xf numFmtId="0" fontId="9" fillId="0" borderId="0" xfId="5" applyFont="1" applyProtection="1">
      <protection locked="0"/>
    </xf>
    <xf numFmtId="0" fontId="8" fillId="0" borderId="0" xfId="5" applyFont="1" applyAlignment="1" applyProtection="1">
      <alignment horizontal="center"/>
      <protection locked="0"/>
    </xf>
    <xf numFmtId="0" fontId="5" fillId="0" borderId="0" xfId="5" applyFont="1" applyProtection="1">
      <protection locked="0"/>
    </xf>
    <xf numFmtId="0" fontId="5" fillId="0" borderId="0" xfId="5" applyFont="1" applyAlignment="1" applyProtection="1">
      <alignment vertical="center"/>
      <protection locked="0"/>
    </xf>
    <xf numFmtId="0" fontId="8" fillId="0" borderId="0" xfId="5" applyFont="1" applyAlignment="1" applyProtection="1">
      <alignment vertical="center"/>
      <protection locked="0"/>
    </xf>
    <xf numFmtId="164" fontId="8" fillId="0" borderId="0" xfId="5" applyNumberFormat="1" applyFont="1" applyAlignment="1" applyProtection="1">
      <alignment horizontal="right" vertical="center"/>
      <protection locked="0"/>
    </xf>
    <xf numFmtId="0" fontId="8" fillId="0" borderId="0" xfId="5" applyFont="1" applyAlignment="1" applyProtection="1">
      <alignment horizontal="left"/>
      <protection locked="0"/>
    </xf>
    <xf numFmtId="0" fontId="5" fillId="0" borderId="0" xfId="5" applyFont="1" applyAlignment="1" applyProtection="1">
      <alignment horizontal="left"/>
      <protection locked="0"/>
    </xf>
    <xf numFmtId="0" fontId="12" fillId="0" borderId="0" xfId="5" applyFont="1" applyProtection="1">
      <protection locked="0"/>
    </xf>
    <xf numFmtId="0" fontId="8" fillId="0" borderId="0" xfId="0" applyFont="1" applyProtection="1">
      <protection locked="0"/>
    </xf>
    <xf numFmtId="0" fontId="12" fillId="0" borderId="0" xfId="5" applyFont="1" applyAlignment="1" applyProtection="1">
      <alignment horizontal="right"/>
      <protection locked="0"/>
    </xf>
    <xf numFmtId="0" fontId="8" fillId="0" borderId="0" xfId="5" applyFont="1"/>
    <xf numFmtId="0" fontId="9" fillId="0" borderId="0" xfId="5" applyFont="1"/>
    <xf numFmtId="0" fontId="9" fillId="0" borderId="0" xfId="5" applyFont="1" applyAlignment="1">
      <alignment horizontal="left" vertical="top"/>
    </xf>
    <xf numFmtId="0" fontId="5" fillId="0" borderId="0" xfId="5" applyFont="1"/>
    <xf numFmtId="0" fontId="8" fillId="0" borderId="0" xfId="5" applyFont="1" applyAlignment="1">
      <alignment vertical="center"/>
    </xf>
    <xf numFmtId="164" fontId="9" fillId="0" borderId="0" xfId="5" applyNumberFormat="1" applyFont="1" applyAlignment="1">
      <alignment horizontal="right"/>
    </xf>
    <xf numFmtId="0" fontId="8" fillId="0" borderId="0" xfId="5" applyFont="1" applyAlignment="1">
      <alignment horizontal="left"/>
    </xf>
    <xf numFmtId="0" fontId="5" fillId="0" borderId="0" xfId="5" applyFont="1" applyAlignment="1">
      <alignment horizontal="left"/>
    </xf>
    <xf numFmtId="0" fontId="11" fillId="5" borderId="0" xfId="2" applyFont="1" applyFill="1" applyAlignment="1">
      <alignment horizontal="center"/>
    </xf>
    <xf numFmtId="0" fontId="10" fillId="5" borderId="0" xfId="2" applyFont="1" applyFill="1" applyAlignment="1">
      <alignment horizontal="center"/>
    </xf>
    <xf numFmtId="0" fontId="4" fillId="0" borderId="0" xfId="0" applyFont="1" applyAlignment="1">
      <alignment horizontal="left"/>
    </xf>
    <xf numFmtId="0" fontId="3" fillId="0" borderId="9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9" fillId="5" borderId="9" xfId="3" applyFont="1" applyFill="1" applyBorder="1" applyAlignment="1">
      <alignment horizontal="left"/>
    </xf>
    <xf numFmtId="0" fontId="9" fillId="5" borderId="10" xfId="3" applyFont="1" applyFill="1" applyBorder="1" applyAlignment="1">
      <alignment horizontal="left"/>
    </xf>
    <xf numFmtId="0" fontId="18" fillId="0" borderId="0" xfId="3" applyFont="1" applyAlignment="1">
      <alignment horizontal="center"/>
    </xf>
    <xf numFmtId="0" fontId="18" fillId="0" borderId="0" xfId="3" applyFont="1" applyAlignment="1">
      <alignment horizontal="center" vertical="center"/>
    </xf>
    <xf numFmtId="0" fontId="8" fillId="2" borderId="3" xfId="3" applyFont="1" applyFill="1" applyBorder="1" applyAlignment="1" applyProtection="1">
      <alignment horizontal="left"/>
      <protection locked="0"/>
    </xf>
    <xf numFmtId="0" fontId="8" fillId="2" borderId="4" xfId="3" applyFont="1" applyFill="1" applyBorder="1" applyAlignment="1" applyProtection="1">
      <alignment horizontal="left"/>
      <protection locked="0"/>
    </xf>
    <xf numFmtId="0" fontId="8" fillId="2" borderId="5" xfId="3" applyFont="1" applyFill="1" applyBorder="1" applyAlignment="1" applyProtection="1">
      <alignment horizontal="left"/>
      <protection locked="0"/>
    </xf>
    <xf numFmtId="0" fontId="9" fillId="0" borderId="0" xfId="3" applyFont="1" applyAlignment="1">
      <alignment horizontal="center"/>
    </xf>
    <xf numFmtId="0" fontId="3" fillId="0" borderId="9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9" fillId="0" borderId="0" xfId="4" applyFont="1" applyAlignment="1">
      <alignment horizontal="left" vertical="center"/>
    </xf>
    <xf numFmtId="0" fontId="18" fillId="0" borderId="0" xfId="4" applyFont="1" applyAlignment="1">
      <alignment horizontal="center"/>
    </xf>
    <xf numFmtId="0" fontId="8" fillId="0" borderId="11" xfId="4" applyFont="1" applyBorder="1" applyAlignment="1">
      <alignment horizontal="left" wrapText="1"/>
    </xf>
    <xf numFmtId="0" fontId="8" fillId="0" borderId="12" xfId="4" applyFont="1" applyBorder="1" applyAlignment="1">
      <alignment horizontal="left" wrapText="1"/>
    </xf>
    <xf numFmtId="0" fontId="8" fillId="0" borderId="13" xfId="4" applyFont="1" applyBorder="1" applyAlignment="1">
      <alignment horizontal="left" wrapText="1"/>
    </xf>
    <xf numFmtId="0" fontId="9" fillId="0" borderId="0" xfId="0" applyFont="1" applyAlignment="1">
      <alignment horizontal="center"/>
    </xf>
    <xf numFmtId="164" fontId="8" fillId="0" borderId="11" xfId="5" applyNumberFormat="1" applyFont="1" applyBorder="1" applyAlignment="1" applyProtection="1">
      <alignment horizontal="right" vertical="center"/>
      <protection locked="0"/>
    </xf>
    <xf numFmtId="164" fontId="8" fillId="0" borderId="13" xfId="5" applyNumberFormat="1" applyFont="1" applyBorder="1" applyAlignment="1" applyProtection="1">
      <alignment horizontal="right" vertical="center"/>
      <protection locked="0"/>
    </xf>
    <xf numFmtId="0" fontId="8" fillId="5" borderId="11" xfId="5" applyFont="1" applyFill="1" applyBorder="1" applyAlignment="1">
      <alignment horizontal="left" vertical="center"/>
    </xf>
    <xf numFmtId="0" fontId="8" fillId="5" borderId="12" xfId="5" applyFont="1" applyFill="1" applyBorder="1" applyAlignment="1">
      <alignment horizontal="left" vertical="center"/>
    </xf>
    <xf numFmtId="0" fontId="8" fillId="5" borderId="13" xfId="5" applyFont="1" applyFill="1" applyBorder="1" applyAlignment="1">
      <alignment horizontal="left" vertical="center"/>
    </xf>
    <xf numFmtId="0" fontId="8" fillId="5" borderId="11" xfId="5" applyFont="1" applyFill="1" applyBorder="1" applyAlignment="1">
      <alignment horizontal="left" wrapText="1"/>
    </xf>
    <xf numFmtId="0" fontId="8" fillId="5" borderId="12" xfId="5" applyFont="1" applyFill="1" applyBorder="1" applyAlignment="1">
      <alignment horizontal="left" wrapText="1"/>
    </xf>
    <xf numFmtId="0" fontId="8" fillId="5" borderId="13" xfId="5" applyFont="1" applyFill="1" applyBorder="1" applyAlignment="1">
      <alignment horizontal="left" wrapText="1"/>
    </xf>
    <xf numFmtId="164" fontId="8" fillId="3" borderId="11" xfId="5" applyNumberFormat="1" applyFont="1" applyFill="1" applyBorder="1" applyAlignment="1">
      <alignment horizontal="right"/>
    </xf>
    <xf numFmtId="164" fontId="8" fillId="3" borderId="13" xfId="5" applyNumberFormat="1" applyFont="1" applyFill="1" applyBorder="1" applyAlignment="1">
      <alignment horizontal="right"/>
    </xf>
    <xf numFmtId="0" fontId="18" fillId="0" borderId="0" xfId="5" applyFont="1" applyAlignment="1">
      <alignment horizontal="center" vertical="top"/>
    </xf>
    <xf numFmtId="0" fontId="18" fillId="0" borderId="0" xfId="5" applyFont="1" applyAlignment="1">
      <alignment horizontal="center" vertical="top" wrapText="1"/>
    </xf>
    <xf numFmtId="0" fontId="8" fillId="0" borderId="11" xfId="4" applyFont="1" applyBorder="1" applyAlignment="1" applyProtection="1">
      <alignment horizontal="left" wrapText="1"/>
      <protection locked="0"/>
    </xf>
    <xf numFmtId="0" fontId="8" fillId="0" borderId="12" xfId="4" applyFont="1" applyBorder="1" applyAlignment="1" applyProtection="1">
      <alignment horizontal="left" wrapText="1"/>
      <protection locked="0"/>
    </xf>
    <xf numFmtId="0" fontId="8" fillId="0" borderId="13" xfId="4" applyFont="1" applyBorder="1" applyAlignment="1" applyProtection="1">
      <alignment horizontal="left" wrapText="1"/>
      <protection locked="0"/>
    </xf>
    <xf numFmtId="0" fontId="5" fillId="0" borderId="0" xfId="5" applyFont="1" applyAlignment="1" applyProtection="1">
      <alignment horizontal="center"/>
      <protection locked="0"/>
    </xf>
    <xf numFmtId="164" fontId="9" fillId="3" borderId="11" xfId="5" applyNumberFormat="1" applyFont="1" applyFill="1" applyBorder="1" applyAlignment="1">
      <alignment horizontal="right"/>
    </xf>
    <xf numFmtId="164" fontId="9" fillId="3" borderId="13" xfId="5" applyNumberFormat="1" applyFont="1" applyFill="1" applyBorder="1" applyAlignment="1">
      <alignment horizontal="right"/>
    </xf>
    <xf numFmtId="0" fontId="9" fillId="6" borderId="11" xfId="5" applyFont="1" applyFill="1" applyBorder="1" applyAlignment="1">
      <alignment horizontal="left" wrapText="1"/>
    </xf>
    <xf numFmtId="0" fontId="9" fillId="6" borderId="12" xfId="5" applyFont="1" applyFill="1" applyBorder="1" applyAlignment="1">
      <alignment horizontal="left" wrapText="1"/>
    </xf>
    <xf numFmtId="0" fontId="9" fillId="6" borderId="13" xfId="5" applyFont="1" applyFill="1" applyBorder="1" applyAlignment="1">
      <alignment horizontal="left" wrapText="1"/>
    </xf>
    <xf numFmtId="0" fontId="8" fillId="3" borderId="11" xfId="5" applyFont="1" applyFill="1" applyBorder="1" applyAlignment="1">
      <alignment horizontal="right"/>
    </xf>
    <xf numFmtId="0" fontId="8" fillId="3" borderId="13" xfId="5" applyFont="1" applyFill="1" applyBorder="1" applyAlignment="1">
      <alignment horizontal="right"/>
    </xf>
    <xf numFmtId="0" fontId="9" fillId="6" borderId="11" xfId="5" applyFont="1" applyFill="1" applyBorder="1" applyAlignment="1" applyProtection="1">
      <alignment horizontal="left" wrapText="1"/>
      <protection locked="0"/>
    </xf>
    <xf numFmtId="0" fontId="9" fillId="6" borderId="12" xfId="5" applyFont="1" applyFill="1" applyBorder="1" applyAlignment="1" applyProtection="1">
      <alignment horizontal="left" wrapText="1"/>
      <protection locked="0"/>
    </xf>
    <xf numFmtId="0" fontId="9" fillId="6" borderId="13" xfId="5" applyFont="1" applyFill="1" applyBorder="1" applyAlignment="1" applyProtection="1">
      <alignment horizontal="left" wrapText="1"/>
      <protection locked="0"/>
    </xf>
    <xf numFmtId="164" fontId="9" fillId="0" borderId="11" xfId="5" applyNumberFormat="1" applyFont="1" applyBorder="1" applyAlignment="1" applyProtection="1">
      <alignment horizontal="right" vertical="center"/>
      <protection locked="0"/>
    </xf>
    <xf numFmtId="164" fontId="9" fillId="0" borderId="13" xfId="5" applyNumberFormat="1" applyFont="1" applyBorder="1" applyAlignment="1" applyProtection="1">
      <alignment horizontal="right" vertical="center"/>
      <protection locked="0"/>
    </xf>
    <xf numFmtId="0" fontId="12" fillId="0" borderId="0" xfId="5" applyFont="1" applyAlignment="1">
      <alignment horizontal="left"/>
    </xf>
    <xf numFmtId="0" fontId="5" fillId="0" borderId="0" xfId="5" applyFont="1" applyProtection="1">
      <protection locked="0"/>
    </xf>
  </cellXfs>
  <cellStyles count="7">
    <cellStyle name="Ezres" xfId="6" builtinId="3"/>
    <cellStyle name="Normál" xfId="0" builtinId="0"/>
    <cellStyle name="Normál_Munka1" xfId="1" xr:uid="{00000000-0005-0000-0000-000002000000}"/>
    <cellStyle name="Normál_Munka2" xfId="2" xr:uid="{00000000-0005-0000-0000-000003000000}"/>
    <cellStyle name="Normál_Munka3" xfId="3" xr:uid="{00000000-0005-0000-0000-000004000000}"/>
    <cellStyle name="Normál_Munka5" xfId="4" xr:uid="{00000000-0005-0000-0000-000005000000}"/>
    <cellStyle name="Normál_Munka6" xfId="5" xr:uid="{00000000-0005-0000-0000-000006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H22"/>
  <sheetViews>
    <sheetView showGridLines="0" zoomScaleNormal="100" zoomScaleSheetLayoutView="110" workbookViewId="0"/>
  </sheetViews>
  <sheetFormatPr defaultColWidth="9.1796875" defaultRowHeight="15.5" x14ac:dyDescent="0.35"/>
  <cols>
    <col min="1" max="1" width="9.1796875" style="5" customWidth="1"/>
    <col min="2" max="2" width="13.54296875" style="5" bestFit="1" customWidth="1"/>
    <col min="3" max="16384" width="9.1796875" style="5"/>
  </cols>
  <sheetData>
    <row r="1" spans="1:8" x14ac:dyDescent="0.35">
      <c r="A1" s="2"/>
      <c r="B1" s="2"/>
      <c r="C1" s="2"/>
      <c r="D1" s="2"/>
      <c r="E1" s="2"/>
      <c r="F1" s="2"/>
      <c r="G1" s="2"/>
      <c r="H1" s="2"/>
    </row>
    <row r="2" spans="1:8" x14ac:dyDescent="0.35">
      <c r="A2" s="2"/>
      <c r="B2" s="2"/>
      <c r="C2" s="83" t="s">
        <v>25</v>
      </c>
      <c r="D2" s="83"/>
      <c r="E2" s="83"/>
      <c r="F2" s="2"/>
      <c r="G2" s="2"/>
      <c r="H2" s="2"/>
    </row>
    <row r="3" spans="1:8" x14ac:dyDescent="0.35">
      <c r="A3" s="2"/>
      <c r="B3" s="2"/>
      <c r="C3" s="2"/>
      <c r="D3" s="2"/>
      <c r="E3" s="2"/>
      <c r="F3" s="2"/>
      <c r="G3" s="2"/>
      <c r="H3" s="2"/>
    </row>
    <row r="4" spans="1:8" x14ac:dyDescent="0.35">
      <c r="A4" s="2"/>
      <c r="B4" s="2"/>
      <c r="C4" s="2"/>
      <c r="D4" s="2"/>
      <c r="E4" s="2"/>
      <c r="F4" s="2"/>
      <c r="G4" s="2"/>
      <c r="H4" s="2"/>
    </row>
    <row r="5" spans="1:8" x14ac:dyDescent="0.35">
      <c r="A5" s="2"/>
      <c r="B5" s="2"/>
      <c r="C5" s="6"/>
      <c r="D5" s="3"/>
      <c r="E5" s="3"/>
      <c r="F5" s="3"/>
      <c r="G5" s="2"/>
      <c r="H5" s="2"/>
    </row>
    <row r="6" spans="1:8" x14ac:dyDescent="0.35">
      <c r="A6" s="2"/>
      <c r="B6" s="2"/>
      <c r="C6" s="83" t="s">
        <v>54</v>
      </c>
      <c r="D6" s="83"/>
      <c r="E6" s="83"/>
      <c r="F6" s="2"/>
      <c r="G6" s="2"/>
      <c r="H6" s="2"/>
    </row>
    <row r="7" spans="1:8" x14ac:dyDescent="0.35">
      <c r="A7" s="2"/>
      <c r="B7" s="2"/>
      <c r="C7" s="83" t="s">
        <v>103</v>
      </c>
      <c r="D7" s="83"/>
      <c r="E7" s="83"/>
      <c r="F7" s="2"/>
      <c r="G7" s="2"/>
      <c r="H7" s="2"/>
    </row>
    <row r="8" spans="1:8" x14ac:dyDescent="0.35">
      <c r="A8" s="2"/>
      <c r="B8" s="2"/>
      <c r="C8" s="83" t="s">
        <v>14</v>
      </c>
      <c r="D8" s="84"/>
      <c r="E8" s="84"/>
      <c r="F8" s="2"/>
      <c r="G8" s="2"/>
      <c r="H8" s="2"/>
    </row>
    <row r="9" spans="1:8" x14ac:dyDescent="0.35">
      <c r="A9" s="2"/>
      <c r="B9" s="2"/>
      <c r="C9" s="2"/>
      <c r="D9" s="4"/>
      <c r="E9" s="2"/>
      <c r="F9" s="2"/>
      <c r="G9" s="2"/>
      <c r="H9" s="2"/>
    </row>
    <row r="10" spans="1:8" x14ac:dyDescent="0.35">
      <c r="A10" s="2"/>
      <c r="B10" s="2"/>
      <c r="C10" s="2"/>
      <c r="D10" s="2"/>
      <c r="E10" s="2"/>
      <c r="F10" s="2"/>
      <c r="G10" s="2"/>
      <c r="H10" s="2"/>
    </row>
    <row r="11" spans="1:8" x14ac:dyDescent="0.35">
      <c r="A11" s="2"/>
      <c r="B11" s="2"/>
      <c r="C11" s="2"/>
      <c r="D11" s="2"/>
      <c r="E11" s="4"/>
      <c r="F11" s="2"/>
      <c r="G11" s="2"/>
      <c r="H11" s="2"/>
    </row>
    <row r="12" spans="1:8" x14ac:dyDescent="0.35">
      <c r="B12" s="4" t="s">
        <v>15</v>
      </c>
      <c r="C12" s="2" t="s">
        <v>14</v>
      </c>
      <c r="D12" s="2"/>
      <c r="E12" s="2"/>
      <c r="F12" s="2"/>
      <c r="G12" s="2"/>
    </row>
    <row r="13" spans="1:8" x14ac:dyDescent="0.35">
      <c r="B13" s="4" t="s">
        <v>16</v>
      </c>
      <c r="C13" s="2" t="s">
        <v>20</v>
      </c>
      <c r="D13" s="2"/>
      <c r="E13" s="2"/>
      <c r="F13" s="2"/>
      <c r="G13" s="2"/>
    </row>
    <row r="14" spans="1:8" x14ac:dyDescent="0.35">
      <c r="B14" s="4" t="s">
        <v>17</v>
      </c>
      <c r="C14" s="2" t="s">
        <v>74</v>
      </c>
      <c r="D14" s="2"/>
      <c r="E14" s="2"/>
      <c r="F14" s="2"/>
      <c r="G14" s="2"/>
    </row>
    <row r="15" spans="1:8" x14ac:dyDescent="0.35">
      <c r="B15" s="4" t="s">
        <v>18</v>
      </c>
      <c r="C15" s="2" t="s">
        <v>46</v>
      </c>
      <c r="D15" s="2"/>
      <c r="E15" s="2"/>
      <c r="F15" s="2"/>
      <c r="G15" s="2"/>
      <c r="H15" s="2"/>
    </row>
    <row r="16" spans="1:8" x14ac:dyDescent="0.35">
      <c r="B16" s="4" t="s">
        <v>19</v>
      </c>
      <c r="C16" s="2" t="s">
        <v>55</v>
      </c>
      <c r="D16" s="2"/>
      <c r="E16" s="2"/>
      <c r="F16" s="2"/>
      <c r="G16" s="2"/>
      <c r="H16" s="2"/>
    </row>
    <row r="17" spans="1:8" x14ac:dyDescent="0.35">
      <c r="B17" s="2"/>
      <c r="C17" s="2"/>
      <c r="D17" s="2"/>
      <c r="E17" s="2"/>
      <c r="F17" s="2"/>
      <c r="G17" s="2"/>
      <c r="H17" s="2"/>
    </row>
    <row r="18" spans="1:8" x14ac:dyDescent="0.35">
      <c r="A18" s="2"/>
      <c r="B18" s="2"/>
      <c r="C18" s="2"/>
      <c r="D18" s="2"/>
      <c r="E18" s="2"/>
      <c r="F18" s="2"/>
      <c r="G18" s="2"/>
      <c r="H18" s="2"/>
    </row>
    <row r="19" spans="1:8" x14ac:dyDescent="0.35">
      <c r="A19" s="2"/>
      <c r="B19" s="2"/>
      <c r="C19" s="2"/>
      <c r="D19" s="2"/>
      <c r="E19" s="2"/>
      <c r="F19" s="2"/>
      <c r="G19" s="2"/>
      <c r="H19" s="2"/>
    </row>
    <row r="20" spans="1:8" x14ac:dyDescent="0.35">
      <c r="A20" s="2"/>
      <c r="B20" s="2"/>
      <c r="C20" s="2"/>
      <c r="D20" s="2"/>
      <c r="E20" s="2"/>
      <c r="F20" s="2"/>
      <c r="G20" s="2"/>
      <c r="H20" s="2"/>
    </row>
    <row r="21" spans="1:8" x14ac:dyDescent="0.35">
      <c r="A21" s="2"/>
      <c r="B21" s="2"/>
      <c r="C21" s="2"/>
      <c r="D21" s="2"/>
      <c r="E21" s="2"/>
      <c r="F21" s="2"/>
      <c r="G21" s="2"/>
      <c r="H21" s="2"/>
    </row>
    <row r="22" spans="1:8" x14ac:dyDescent="0.35">
      <c r="A22" s="2"/>
      <c r="B22" s="2"/>
      <c r="C22" s="2"/>
      <c r="D22" s="2"/>
      <c r="E22" s="2"/>
      <c r="F22" s="2"/>
      <c r="G22" s="2"/>
      <c r="H22" s="2"/>
    </row>
  </sheetData>
  <mergeCells count="4">
    <mergeCell ref="C2:E2"/>
    <mergeCell ref="C8:E8"/>
    <mergeCell ref="C6:E6"/>
    <mergeCell ref="C7:E7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1:A75"/>
  <sheetViews>
    <sheetView showGridLines="0" tabSelected="1" zoomScale="110" zoomScaleNormal="110" zoomScaleSheetLayoutView="100" workbookViewId="0"/>
  </sheetViews>
  <sheetFormatPr defaultColWidth="145.54296875" defaultRowHeight="14.5" x14ac:dyDescent="0.35"/>
  <cols>
    <col min="1" max="1" width="126" style="7" customWidth="1"/>
    <col min="2" max="16384" width="145.54296875" style="7"/>
  </cols>
  <sheetData>
    <row r="1" spans="1:1" ht="15.5" x14ac:dyDescent="0.35">
      <c r="A1" s="16" t="s">
        <v>20</v>
      </c>
    </row>
    <row r="2" spans="1:1" x14ac:dyDescent="0.35">
      <c r="A2" s="8"/>
    </row>
    <row r="3" spans="1:1" ht="26" x14ac:dyDescent="0.3">
      <c r="A3" s="15" t="s">
        <v>100</v>
      </c>
    </row>
    <row r="4" spans="1:1" x14ac:dyDescent="0.35">
      <c r="A4" s="9" t="s">
        <v>104</v>
      </c>
    </row>
    <row r="5" spans="1:1" x14ac:dyDescent="0.35">
      <c r="A5" s="10"/>
    </row>
    <row r="6" spans="1:1" ht="39" x14ac:dyDescent="0.35">
      <c r="A6" s="8" t="s">
        <v>124</v>
      </c>
    </row>
    <row r="8" spans="1:1" ht="26" x14ac:dyDescent="0.35">
      <c r="A8" s="8" t="s">
        <v>81</v>
      </c>
    </row>
    <row r="10" spans="1:1" ht="26" x14ac:dyDescent="0.35">
      <c r="A10" s="8" t="s">
        <v>64</v>
      </c>
    </row>
    <row r="12" spans="1:1" ht="65" x14ac:dyDescent="0.35">
      <c r="A12" s="8" t="s">
        <v>125</v>
      </c>
    </row>
    <row r="14" spans="1:1" ht="39" x14ac:dyDescent="0.35">
      <c r="A14" s="10" t="s">
        <v>102</v>
      </c>
    </row>
    <row r="15" spans="1:1" x14ac:dyDescent="0.35">
      <c r="A15" s="10"/>
    </row>
    <row r="16" spans="1:1" ht="52" x14ac:dyDescent="0.35">
      <c r="A16" s="8" t="s">
        <v>101</v>
      </c>
    </row>
    <row r="17" spans="1:1" x14ac:dyDescent="0.35">
      <c r="A17" s="8"/>
    </row>
    <row r="18" spans="1:1" x14ac:dyDescent="0.35">
      <c r="A18" s="8" t="s">
        <v>80</v>
      </c>
    </row>
    <row r="20" spans="1:1" ht="26" x14ac:dyDescent="0.35">
      <c r="A20" s="8" t="s">
        <v>57</v>
      </c>
    </row>
    <row r="22" spans="1:1" ht="15.5" x14ac:dyDescent="0.35">
      <c r="A22" s="16" t="s">
        <v>77</v>
      </c>
    </row>
    <row r="23" spans="1:1" ht="15.5" x14ac:dyDescent="0.35">
      <c r="A23" s="11"/>
    </row>
    <row r="24" spans="1:1" ht="26" x14ac:dyDescent="0.35">
      <c r="A24" s="12" t="s">
        <v>82</v>
      </c>
    </row>
    <row r="26" spans="1:1" ht="26" x14ac:dyDescent="0.35">
      <c r="A26" s="8" t="s">
        <v>105</v>
      </c>
    </row>
    <row r="27" spans="1:1" x14ac:dyDescent="0.35">
      <c r="A27" s="8"/>
    </row>
    <row r="28" spans="1:1" ht="26" x14ac:dyDescent="0.35">
      <c r="A28" s="8" t="s">
        <v>106</v>
      </c>
    </row>
    <row r="29" spans="1:1" ht="26" x14ac:dyDescent="0.35">
      <c r="A29" s="8" t="s">
        <v>107</v>
      </c>
    </row>
    <row r="30" spans="1:1" x14ac:dyDescent="0.35">
      <c r="A30" s="8"/>
    </row>
    <row r="31" spans="1:1" ht="39" x14ac:dyDescent="0.35">
      <c r="A31" s="8" t="s">
        <v>63</v>
      </c>
    </row>
    <row r="32" spans="1:1" x14ac:dyDescent="0.35">
      <c r="A32" s="8"/>
    </row>
    <row r="33" spans="1:1" ht="26" x14ac:dyDescent="0.35">
      <c r="A33" s="13" t="s">
        <v>116</v>
      </c>
    </row>
    <row r="34" spans="1:1" x14ac:dyDescent="0.35">
      <c r="A34" s="8"/>
    </row>
    <row r="35" spans="1:1" x14ac:dyDescent="0.35">
      <c r="A35" s="14" t="s">
        <v>126</v>
      </c>
    </row>
    <row r="36" spans="1:1" x14ac:dyDescent="0.35">
      <c r="A36" s="14"/>
    </row>
    <row r="37" spans="1:1" ht="39" x14ac:dyDescent="0.35">
      <c r="A37" s="8" t="s">
        <v>108</v>
      </c>
    </row>
    <row r="38" spans="1:1" x14ac:dyDescent="0.35">
      <c r="A38" s="8"/>
    </row>
    <row r="39" spans="1:1" ht="65" x14ac:dyDescent="0.35">
      <c r="A39" s="8" t="s">
        <v>127</v>
      </c>
    </row>
    <row r="40" spans="1:1" x14ac:dyDescent="0.35">
      <c r="A40" s="8"/>
    </row>
    <row r="41" spans="1:1" ht="52" x14ac:dyDescent="0.35">
      <c r="A41" s="8" t="s">
        <v>128</v>
      </c>
    </row>
    <row r="42" spans="1:1" x14ac:dyDescent="0.35">
      <c r="A42" s="8"/>
    </row>
    <row r="43" spans="1:1" x14ac:dyDescent="0.35">
      <c r="A43" s="14" t="s">
        <v>58</v>
      </c>
    </row>
    <row r="44" spans="1:1" x14ac:dyDescent="0.35">
      <c r="A44" s="14"/>
    </row>
    <row r="45" spans="1:1" ht="39" x14ac:dyDescent="0.35">
      <c r="A45" s="8" t="s">
        <v>109</v>
      </c>
    </row>
    <row r="46" spans="1:1" x14ac:dyDescent="0.35">
      <c r="A46" s="8"/>
    </row>
    <row r="47" spans="1:1" ht="15.5" x14ac:dyDescent="0.35">
      <c r="A47" s="16" t="s">
        <v>59</v>
      </c>
    </row>
    <row r="48" spans="1:1" x14ac:dyDescent="0.35">
      <c r="A48" s="8"/>
    </row>
    <row r="49" spans="1:1" x14ac:dyDescent="0.35">
      <c r="A49" s="14" t="s">
        <v>53</v>
      </c>
    </row>
    <row r="50" spans="1:1" x14ac:dyDescent="0.35">
      <c r="A50" s="14"/>
    </row>
    <row r="51" spans="1:1" ht="26" x14ac:dyDescent="0.35">
      <c r="A51" s="8" t="s">
        <v>129</v>
      </c>
    </row>
    <row r="52" spans="1:1" x14ac:dyDescent="0.35">
      <c r="A52" s="8"/>
    </row>
    <row r="53" spans="1:1" x14ac:dyDescent="0.35">
      <c r="A53" s="8" t="s">
        <v>110</v>
      </c>
    </row>
    <row r="54" spans="1:1" x14ac:dyDescent="0.35">
      <c r="A54" s="8"/>
    </row>
    <row r="55" spans="1:1" ht="78" x14ac:dyDescent="0.35">
      <c r="A55" s="8" t="s">
        <v>111</v>
      </c>
    </row>
    <row r="56" spans="1:1" x14ac:dyDescent="0.35">
      <c r="A56" s="8"/>
    </row>
    <row r="57" spans="1:1" ht="52" x14ac:dyDescent="0.35">
      <c r="A57" s="8" t="s">
        <v>130</v>
      </c>
    </row>
    <row r="58" spans="1:1" x14ac:dyDescent="0.35">
      <c r="A58" s="8"/>
    </row>
    <row r="59" spans="1:1" ht="213" customHeight="1" x14ac:dyDescent="0.35">
      <c r="A59" s="8" t="s">
        <v>132</v>
      </c>
    </row>
    <row r="60" spans="1:1" x14ac:dyDescent="0.35">
      <c r="A60" s="8"/>
    </row>
    <row r="61" spans="1:1" ht="78" x14ac:dyDescent="0.35">
      <c r="A61" s="8" t="s">
        <v>131</v>
      </c>
    </row>
    <row r="62" spans="1:1" x14ac:dyDescent="0.35">
      <c r="A62" s="8"/>
    </row>
    <row r="63" spans="1:1" ht="26" x14ac:dyDescent="0.35">
      <c r="A63" s="8" t="s">
        <v>61</v>
      </c>
    </row>
    <row r="64" spans="1:1" x14ac:dyDescent="0.35">
      <c r="A64" s="8"/>
    </row>
    <row r="65" spans="1:1" ht="15.5" x14ac:dyDescent="0.35">
      <c r="A65" s="16" t="s">
        <v>60</v>
      </c>
    </row>
    <row r="66" spans="1:1" x14ac:dyDescent="0.35">
      <c r="A66" s="8"/>
    </row>
    <row r="67" spans="1:1" ht="26" x14ac:dyDescent="0.35">
      <c r="A67" s="8" t="s">
        <v>97</v>
      </c>
    </row>
    <row r="68" spans="1:1" x14ac:dyDescent="0.35">
      <c r="A68" s="8"/>
    </row>
    <row r="69" spans="1:1" x14ac:dyDescent="0.35">
      <c r="A69" s="8" t="s">
        <v>112</v>
      </c>
    </row>
    <row r="70" spans="1:1" x14ac:dyDescent="0.35">
      <c r="A70" s="8"/>
    </row>
    <row r="71" spans="1:1" x14ac:dyDescent="0.35">
      <c r="A71" s="8" t="s">
        <v>113</v>
      </c>
    </row>
    <row r="72" spans="1:1" x14ac:dyDescent="0.35">
      <c r="A72" s="8"/>
    </row>
    <row r="73" spans="1:1" x14ac:dyDescent="0.35">
      <c r="A73" s="13" t="s">
        <v>114</v>
      </c>
    </row>
    <row r="74" spans="1:1" x14ac:dyDescent="0.35">
      <c r="A74" s="8"/>
    </row>
    <row r="75" spans="1:1" ht="39" x14ac:dyDescent="0.35">
      <c r="A75" s="8" t="s">
        <v>115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3">
    <pageSetUpPr fitToPage="1"/>
  </sheetPr>
  <dimension ref="A1:K53"/>
  <sheetViews>
    <sheetView showGridLines="0" zoomScaleNormal="100" zoomScaleSheetLayoutView="100" workbookViewId="0"/>
  </sheetViews>
  <sheetFormatPr defaultColWidth="9.1796875" defaultRowHeight="14.5" x14ac:dyDescent="0.35"/>
  <cols>
    <col min="1" max="1" width="3.453125" style="1" bestFit="1" customWidth="1"/>
    <col min="2" max="2" width="27" style="1" bestFit="1" customWidth="1"/>
    <col min="3" max="3" width="13.1796875" style="1" bestFit="1" customWidth="1"/>
    <col min="4" max="4" width="28.54296875" style="1" customWidth="1"/>
    <col min="5" max="5" width="16.7265625" style="1" customWidth="1"/>
    <col min="6" max="6" width="27.54296875" style="1" bestFit="1" customWidth="1"/>
    <col min="7" max="7" width="15.81640625" style="1" bestFit="1" customWidth="1"/>
    <col min="8" max="8" width="11.26953125" style="1" bestFit="1" customWidth="1"/>
    <col min="9" max="9" width="20.453125" style="1" bestFit="1" customWidth="1"/>
    <col min="10" max="10" width="11.26953125" style="1" bestFit="1" customWidth="1"/>
    <col min="11" max="11" width="20" style="1" customWidth="1"/>
    <col min="12" max="16384" width="9.1796875" style="1"/>
  </cols>
  <sheetData>
    <row r="1" spans="1:11" ht="17" x14ac:dyDescent="0.4">
      <c r="A1" s="17"/>
      <c r="B1" s="91" t="s">
        <v>0</v>
      </c>
      <c r="C1" s="91"/>
      <c r="D1" s="91"/>
      <c r="E1" s="91"/>
      <c r="F1" s="91"/>
      <c r="G1" s="91"/>
      <c r="H1" s="91"/>
      <c r="I1" s="91"/>
    </row>
    <row r="2" spans="1:11" ht="17" x14ac:dyDescent="0.35">
      <c r="A2" s="92" t="s">
        <v>117</v>
      </c>
      <c r="B2" s="92"/>
      <c r="C2" s="92"/>
      <c r="D2" s="92"/>
      <c r="E2" s="92"/>
      <c r="F2" s="92"/>
      <c r="G2" s="92"/>
      <c r="H2" s="92"/>
      <c r="I2" s="92"/>
      <c r="J2" s="19"/>
    </row>
    <row r="3" spans="1:11" x14ac:dyDescent="0.35">
      <c r="A3" s="18"/>
      <c r="B3" s="96" t="s">
        <v>103</v>
      </c>
      <c r="C3" s="96"/>
      <c r="D3" s="96"/>
      <c r="E3" s="96"/>
      <c r="F3" s="96"/>
      <c r="G3" s="96"/>
      <c r="H3" s="96"/>
      <c r="I3" s="96"/>
      <c r="J3" s="19"/>
    </row>
    <row r="4" spans="1:11" x14ac:dyDescent="0.35">
      <c r="A4" s="19"/>
      <c r="B4" s="18" t="s">
        <v>26</v>
      </c>
      <c r="C4" s="93"/>
      <c r="D4" s="94"/>
      <c r="E4" s="94"/>
      <c r="F4" s="95"/>
      <c r="G4" s="19"/>
      <c r="H4" s="19"/>
      <c r="I4" s="20"/>
      <c r="J4" s="19"/>
    </row>
    <row r="5" spans="1:11" ht="15.75" customHeight="1" x14ac:dyDescent="0.35">
      <c r="A5" s="19"/>
      <c r="B5" s="18" t="s">
        <v>87</v>
      </c>
      <c r="C5" s="93"/>
      <c r="D5" s="94"/>
      <c r="E5" s="94"/>
      <c r="F5" s="95"/>
      <c r="G5" s="19"/>
      <c r="H5" s="19"/>
      <c r="I5" s="20"/>
      <c r="J5" s="19"/>
    </row>
    <row r="6" spans="1:11" ht="15.75" customHeight="1" x14ac:dyDescent="0.35">
      <c r="A6" s="19"/>
      <c r="B6" s="21"/>
      <c r="C6" s="21"/>
      <c r="D6" s="22"/>
      <c r="E6" s="23"/>
      <c r="F6" s="23"/>
      <c r="G6" s="19"/>
      <c r="H6" s="18"/>
      <c r="I6" s="19"/>
      <c r="J6" s="19"/>
    </row>
    <row r="7" spans="1:11" x14ac:dyDescent="0.35">
      <c r="A7" s="21" t="s">
        <v>119</v>
      </c>
      <c r="B7" s="21"/>
      <c r="C7" s="21"/>
      <c r="D7" s="21"/>
      <c r="E7" s="21"/>
      <c r="F7" s="21"/>
      <c r="G7" s="19"/>
      <c r="H7" s="19"/>
      <c r="I7" s="20"/>
      <c r="J7" s="19"/>
    </row>
    <row r="8" spans="1:11" x14ac:dyDescent="0.35">
      <c r="A8" s="32" t="s">
        <v>118</v>
      </c>
      <c r="B8" s="18"/>
      <c r="C8" s="18"/>
      <c r="D8" s="18"/>
      <c r="E8" s="18"/>
      <c r="F8" s="19"/>
      <c r="G8" s="19"/>
      <c r="H8" s="19"/>
      <c r="I8" s="20"/>
      <c r="J8" s="19"/>
    </row>
    <row r="9" spans="1:11" s="25" customFormat="1" ht="41.25" customHeight="1" x14ac:dyDescent="0.35">
      <c r="A9" s="39"/>
      <c r="B9" s="40" t="s">
        <v>47</v>
      </c>
      <c r="C9" s="40" t="s">
        <v>39</v>
      </c>
      <c r="D9" s="40" t="s">
        <v>75</v>
      </c>
      <c r="E9" s="40" t="s">
        <v>38</v>
      </c>
      <c r="F9" s="41" t="s">
        <v>92</v>
      </c>
      <c r="G9" s="40" t="s">
        <v>3</v>
      </c>
      <c r="H9" s="41" t="s">
        <v>66</v>
      </c>
      <c r="I9" s="44" t="s">
        <v>37</v>
      </c>
      <c r="J9" s="41" t="s">
        <v>65</v>
      </c>
      <c r="K9" s="41" t="s">
        <v>78</v>
      </c>
    </row>
    <row r="10" spans="1:11" x14ac:dyDescent="0.35">
      <c r="A10" s="42" t="s">
        <v>2</v>
      </c>
      <c r="B10" s="33"/>
      <c r="C10" s="33"/>
      <c r="D10" s="34"/>
      <c r="E10" s="34"/>
      <c r="F10" s="34"/>
      <c r="G10" s="34"/>
      <c r="H10" s="34"/>
      <c r="I10" s="45">
        <f t="shared" ref="I10:I29" si="0">IF(H10="T",G10*190000,G10*170000)</f>
        <v>0</v>
      </c>
      <c r="J10" s="34"/>
      <c r="K10" s="34"/>
    </row>
    <row r="11" spans="1:11" x14ac:dyDescent="0.35">
      <c r="A11" s="42" t="s">
        <v>4</v>
      </c>
      <c r="B11" s="33"/>
      <c r="C11" s="33"/>
      <c r="D11" s="34"/>
      <c r="E11" s="34"/>
      <c r="F11" s="34"/>
      <c r="G11" s="34"/>
      <c r="H11" s="34"/>
      <c r="I11" s="45">
        <f t="shared" si="0"/>
        <v>0</v>
      </c>
      <c r="J11" s="34"/>
      <c r="K11" s="34"/>
    </row>
    <row r="12" spans="1:11" x14ac:dyDescent="0.35">
      <c r="A12" s="42" t="s">
        <v>5</v>
      </c>
      <c r="B12" s="33"/>
      <c r="C12" s="33"/>
      <c r="D12" s="34"/>
      <c r="E12" s="34"/>
      <c r="F12" s="34"/>
      <c r="G12" s="34"/>
      <c r="H12" s="34"/>
      <c r="I12" s="45">
        <f t="shared" si="0"/>
        <v>0</v>
      </c>
      <c r="J12" s="34"/>
      <c r="K12" s="34"/>
    </row>
    <row r="13" spans="1:11" x14ac:dyDescent="0.35">
      <c r="A13" s="42" t="s">
        <v>6</v>
      </c>
      <c r="B13" s="33"/>
      <c r="C13" s="33"/>
      <c r="D13" s="34"/>
      <c r="E13" s="34"/>
      <c r="F13" s="34"/>
      <c r="G13" s="34"/>
      <c r="H13" s="34"/>
      <c r="I13" s="45">
        <f t="shared" si="0"/>
        <v>0</v>
      </c>
      <c r="J13" s="34"/>
      <c r="K13" s="34"/>
    </row>
    <row r="14" spans="1:11" x14ac:dyDescent="0.35">
      <c r="A14" s="42" t="s">
        <v>7</v>
      </c>
      <c r="B14" s="33"/>
      <c r="C14" s="33"/>
      <c r="D14" s="34"/>
      <c r="E14" s="34"/>
      <c r="F14" s="34"/>
      <c r="G14" s="34"/>
      <c r="H14" s="34"/>
      <c r="I14" s="45">
        <f t="shared" si="0"/>
        <v>0</v>
      </c>
      <c r="J14" s="34"/>
      <c r="K14" s="34"/>
    </row>
    <row r="15" spans="1:11" x14ac:dyDescent="0.35">
      <c r="A15" s="42" t="s">
        <v>8</v>
      </c>
      <c r="B15" s="33"/>
      <c r="C15" s="33"/>
      <c r="D15" s="34"/>
      <c r="E15" s="34"/>
      <c r="F15" s="34"/>
      <c r="G15" s="34"/>
      <c r="H15" s="34"/>
      <c r="I15" s="45">
        <f t="shared" si="0"/>
        <v>0</v>
      </c>
      <c r="J15" s="34"/>
      <c r="K15" s="34"/>
    </row>
    <row r="16" spans="1:11" x14ac:dyDescent="0.35">
      <c r="A16" s="42" t="s">
        <v>9</v>
      </c>
      <c r="B16" s="33"/>
      <c r="C16" s="33"/>
      <c r="D16" s="34"/>
      <c r="E16" s="34"/>
      <c r="F16" s="34"/>
      <c r="G16" s="34"/>
      <c r="H16" s="34"/>
      <c r="I16" s="45">
        <f t="shared" si="0"/>
        <v>0</v>
      </c>
      <c r="J16" s="34"/>
      <c r="K16" s="34"/>
    </row>
    <row r="17" spans="1:11" x14ac:dyDescent="0.35">
      <c r="A17" s="42" t="s">
        <v>10</v>
      </c>
      <c r="B17" s="33"/>
      <c r="C17" s="33"/>
      <c r="D17" s="34"/>
      <c r="E17" s="34"/>
      <c r="F17" s="34"/>
      <c r="G17" s="34"/>
      <c r="H17" s="34"/>
      <c r="I17" s="45">
        <f t="shared" si="0"/>
        <v>0</v>
      </c>
      <c r="J17" s="34"/>
      <c r="K17" s="34"/>
    </row>
    <row r="18" spans="1:11" x14ac:dyDescent="0.35">
      <c r="A18" s="42" t="s">
        <v>21</v>
      </c>
      <c r="B18" s="33"/>
      <c r="C18" s="33"/>
      <c r="D18" s="34"/>
      <c r="E18" s="34"/>
      <c r="F18" s="34"/>
      <c r="G18" s="34"/>
      <c r="H18" s="34"/>
      <c r="I18" s="45">
        <f t="shared" si="0"/>
        <v>0</v>
      </c>
      <c r="J18" s="34"/>
      <c r="K18" s="34"/>
    </row>
    <row r="19" spans="1:11" x14ac:dyDescent="0.35">
      <c r="A19" s="42" t="s">
        <v>22</v>
      </c>
      <c r="B19" s="33"/>
      <c r="C19" s="33"/>
      <c r="D19" s="34"/>
      <c r="E19" s="34"/>
      <c r="F19" s="34"/>
      <c r="G19" s="34"/>
      <c r="H19" s="34"/>
      <c r="I19" s="45">
        <f t="shared" si="0"/>
        <v>0</v>
      </c>
      <c r="J19" s="34"/>
      <c r="K19" s="34"/>
    </row>
    <row r="20" spans="1:11" x14ac:dyDescent="0.35">
      <c r="A20" s="42" t="s">
        <v>23</v>
      </c>
      <c r="B20" s="33"/>
      <c r="C20" s="33"/>
      <c r="D20" s="34"/>
      <c r="E20" s="34"/>
      <c r="F20" s="34"/>
      <c r="G20" s="34"/>
      <c r="H20" s="34"/>
      <c r="I20" s="45">
        <f t="shared" si="0"/>
        <v>0</v>
      </c>
      <c r="J20" s="34"/>
      <c r="K20" s="34"/>
    </row>
    <row r="21" spans="1:11" x14ac:dyDescent="0.35">
      <c r="A21" s="42" t="s">
        <v>24</v>
      </c>
      <c r="B21" s="33"/>
      <c r="C21" s="33"/>
      <c r="D21" s="34"/>
      <c r="E21" s="34"/>
      <c r="F21" s="34"/>
      <c r="G21" s="34"/>
      <c r="H21" s="34"/>
      <c r="I21" s="45">
        <f t="shared" si="0"/>
        <v>0</v>
      </c>
      <c r="J21" s="34"/>
      <c r="K21" s="34"/>
    </row>
    <row r="22" spans="1:11" x14ac:dyDescent="0.35">
      <c r="A22" s="42" t="s">
        <v>29</v>
      </c>
      <c r="B22" s="33"/>
      <c r="C22" s="33"/>
      <c r="D22" s="34"/>
      <c r="E22" s="34"/>
      <c r="F22" s="34"/>
      <c r="G22" s="34"/>
      <c r="H22" s="34"/>
      <c r="I22" s="45">
        <f t="shared" si="0"/>
        <v>0</v>
      </c>
      <c r="J22" s="34"/>
      <c r="K22" s="34"/>
    </row>
    <row r="23" spans="1:11" x14ac:dyDescent="0.35">
      <c r="A23" s="42" t="s">
        <v>30</v>
      </c>
      <c r="B23" s="33"/>
      <c r="C23" s="33"/>
      <c r="D23" s="34"/>
      <c r="E23" s="34"/>
      <c r="F23" s="34"/>
      <c r="G23" s="34"/>
      <c r="H23" s="34"/>
      <c r="I23" s="45">
        <f t="shared" si="0"/>
        <v>0</v>
      </c>
      <c r="J23" s="34"/>
      <c r="K23" s="34"/>
    </row>
    <row r="24" spans="1:11" x14ac:dyDescent="0.35">
      <c r="A24" s="42" t="s">
        <v>31</v>
      </c>
      <c r="B24" s="33"/>
      <c r="C24" s="33"/>
      <c r="D24" s="34"/>
      <c r="E24" s="34"/>
      <c r="F24" s="34"/>
      <c r="G24" s="34"/>
      <c r="H24" s="34"/>
      <c r="I24" s="45">
        <f t="shared" si="0"/>
        <v>0</v>
      </c>
      <c r="J24" s="34"/>
      <c r="K24" s="34"/>
    </row>
    <row r="25" spans="1:11" x14ac:dyDescent="0.35">
      <c r="A25" s="42" t="s">
        <v>32</v>
      </c>
      <c r="B25" s="33"/>
      <c r="C25" s="33"/>
      <c r="D25" s="34"/>
      <c r="E25" s="34"/>
      <c r="F25" s="34"/>
      <c r="G25" s="34"/>
      <c r="H25" s="34"/>
      <c r="I25" s="45">
        <f t="shared" si="0"/>
        <v>0</v>
      </c>
      <c r="J25" s="34"/>
      <c r="K25" s="34"/>
    </row>
    <row r="26" spans="1:11" x14ac:dyDescent="0.35">
      <c r="A26" s="42" t="s">
        <v>33</v>
      </c>
      <c r="B26" s="33"/>
      <c r="C26" s="33"/>
      <c r="D26" s="34"/>
      <c r="E26" s="34"/>
      <c r="F26" s="34"/>
      <c r="G26" s="34"/>
      <c r="H26" s="34"/>
      <c r="I26" s="45">
        <f t="shared" si="0"/>
        <v>0</v>
      </c>
      <c r="J26" s="34"/>
      <c r="K26" s="34"/>
    </row>
    <row r="27" spans="1:11" x14ac:dyDescent="0.35">
      <c r="A27" s="42" t="s">
        <v>34</v>
      </c>
      <c r="B27" s="33"/>
      <c r="C27" s="33"/>
      <c r="D27" s="34"/>
      <c r="E27" s="34"/>
      <c r="F27" s="34"/>
      <c r="G27" s="34"/>
      <c r="H27" s="34"/>
      <c r="I27" s="45">
        <f t="shared" si="0"/>
        <v>0</v>
      </c>
      <c r="J27" s="34"/>
      <c r="K27" s="34"/>
    </row>
    <row r="28" spans="1:11" x14ac:dyDescent="0.35">
      <c r="A28" s="42" t="s">
        <v>35</v>
      </c>
      <c r="B28" s="33"/>
      <c r="C28" s="33"/>
      <c r="D28" s="34"/>
      <c r="E28" s="34"/>
      <c r="F28" s="34"/>
      <c r="G28" s="34"/>
      <c r="H28" s="34"/>
      <c r="I28" s="45">
        <f t="shared" si="0"/>
        <v>0</v>
      </c>
      <c r="J28" s="34"/>
      <c r="K28" s="34"/>
    </row>
    <row r="29" spans="1:11" ht="15" thickBot="1" x14ac:dyDescent="0.4">
      <c r="A29" s="43" t="s">
        <v>36</v>
      </c>
      <c r="B29" s="35"/>
      <c r="C29" s="33"/>
      <c r="D29" s="34"/>
      <c r="E29" s="34"/>
      <c r="F29" s="34"/>
      <c r="G29" s="36"/>
      <c r="H29" s="34"/>
      <c r="I29" s="45">
        <f t="shared" si="0"/>
        <v>0</v>
      </c>
      <c r="J29" s="34"/>
      <c r="K29" s="34"/>
    </row>
    <row r="30" spans="1:11" ht="15" thickBot="1" x14ac:dyDescent="0.4">
      <c r="A30" s="89" t="s">
        <v>1</v>
      </c>
      <c r="B30" s="90"/>
      <c r="C30" s="26"/>
      <c r="D30" s="19"/>
      <c r="E30" s="19"/>
      <c r="F30" s="19"/>
      <c r="G30" s="37">
        <f>SUM(G10:G29)</f>
        <v>0</v>
      </c>
      <c r="H30" s="19"/>
      <c r="I30" s="38">
        <f>SUM(I10:I29)</f>
        <v>0</v>
      </c>
      <c r="J30" s="20"/>
      <c r="K30" s="20"/>
    </row>
    <row r="31" spans="1:11" x14ac:dyDescent="0.35">
      <c r="A31" s="19"/>
      <c r="B31" s="19"/>
      <c r="C31" s="19"/>
      <c r="D31" s="19"/>
      <c r="E31" s="19"/>
      <c r="F31" s="19"/>
      <c r="G31" s="19"/>
      <c r="H31" s="19"/>
      <c r="I31" s="19"/>
      <c r="J31" s="19"/>
    </row>
    <row r="32" spans="1:11" x14ac:dyDescent="0.35">
      <c r="A32" s="21" t="s">
        <v>56</v>
      </c>
      <c r="B32" s="24"/>
      <c r="C32" s="24"/>
      <c r="D32" s="24"/>
      <c r="E32" s="24"/>
      <c r="F32" s="24"/>
      <c r="G32" s="19"/>
      <c r="H32" s="19"/>
      <c r="I32" s="19"/>
      <c r="J32" s="19"/>
    </row>
    <row r="33" spans="1:11" x14ac:dyDescent="0.35">
      <c r="A33" s="19"/>
      <c r="B33" s="19"/>
      <c r="C33" s="19"/>
      <c r="D33" s="19"/>
      <c r="E33" s="19"/>
      <c r="F33" s="19"/>
      <c r="G33" s="19"/>
      <c r="H33" s="19"/>
      <c r="I33" s="19"/>
      <c r="J33" s="19"/>
    </row>
    <row r="34" spans="1:11" s="25" customFormat="1" ht="34.5" customHeight="1" x14ac:dyDescent="0.35">
      <c r="A34" s="48"/>
      <c r="B34" s="40" t="s">
        <v>47</v>
      </c>
      <c r="C34" s="40" t="s">
        <v>39</v>
      </c>
      <c r="D34" s="40" t="s">
        <v>75</v>
      </c>
      <c r="E34" s="40" t="s">
        <v>38</v>
      </c>
      <c r="F34" s="41" t="s">
        <v>79</v>
      </c>
      <c r="G34" s="40" t="s">
        <v>3</v>
      </c>
      <c r="H34" s="41" t="s">
        <v>66</v>
      </c>
    </row>
    <row r="35" spans="1:11" x14ac:dyDescent="0.35">
      <c r="A35" s="42" t="s">
        <v>2</v>
      </c>
      <c r="B35" s="46"/>
      <c r="C35" s="46"/>
      <c r="D35" s="47"/>
      <c r="E35" s="47"/>
      <c r="F35" s="47"/>
      <c r="G35" s="47"/>
      <c r="H35" s="34"/>
    </row>
    <row r="36" spans="1:11" x14ac:dyDescent="0.35">
      <c r="A36" s="42" t="s">
        <v>4</v>
      </c>
      <c r="B36" s="33"/>
      <c r="C36" s="33"/>
      <c r="D36" s="34"/>
      <c r="E36" s="34"/>
      <c r="F36" s="34"/>
      <c r="G36" s="34"/>
      <c r="H36" s="34"/>
    </row>
    <row r="37" spans="1:11" x14ac:dyDescent="0.35">
      <c r="A37" s="42" t="s">
        <v>5</v>
      </c>
      <c r="B37" s="33"/>
      <c r="C37" s="33"/>
      <c r="D37" s="34"/>
      <c r="E37" s="34"/>
      <c r="F37" s="34"/>
      <c r="G37" s="34"/>
      <c r="H37" s="34"/>
    </row>
    <row r="38" spans="1:11" x14ac:dyDescent="0.35">
      <c r="A38" s="42" t="s">
        <v>6</v>
      </c>
      <c r="B38" s="33"/>
      <c r="C38" s="33"/>
      <c r="D38" s="34"/>
      <c r="E38" s="34"/>
      <c r="F38" s="34"/>
      <c r="G38" s="34"/>
      <c r="H38" s="34"/>
    </row>
    <row r="39" spans="1:11" x14ac:dyDescent="0.35">
      <c r="A39" s="42" t="s">
        <v>7</v>
      </c>
      <c r="B39" s="33"/>
      <c r="C39" s="33"/>
      <c r="D39" s="34"/>
      <c r="E39" s="34"/>
      <c r="F39" s="34"/>
      <c r="G39" s="34"/>
      <c r="H39" s="34"/>
    </row>
    <row r="40" spans="1:11" x14ac:dyDescent="0.35">
      <c r="A40" s="42" t="s">
        <v>8</v>
      </c>
      <c r="B40" s="33"/>
      <c r="C40" s="33"/>
      <c r="D40" s="34"/>
      <c r="E40" s="34"/>
      <c r="F40" s="34"/>
      <c r="G40" s="34"/>
      <c r="H40" s="34"/>
    </row>
    <row r="41" spans="1:11" x14ac:dyDescent="0.35">
      <c r="A41" s="42" t="s">
        <v>9</v>
      </c>
      <c r="B41" s="33"/>
      <c r="C41" s="33"/>
      <c r="D41" s="34"/>
      <c r="E41" s="34"/>
      <c r="F41" s="34"/>
      <c r="G41" s="34"/>
      <c r="H41" s="34"/>
    </row>
    <row r="42" spans="1:11" x14ac:dyDescent="0.35">
      <c r="A42" s="42" t="s">
        <v>10</v>
      </c>
      <c r="B42" s="33"/>
      <c r="C42" s="33"/>
      <c r="D42" s="34"/>
      <c r="E42" s="34"/>
      <c r="F42" s="34"/>
      <c r="G42" s="34"/>
      <c r="H42" s="34"/>
    </row>
    <row r="43" spans="1:11" x14ac:dyDescent="0.35">
      <c r="A43" s="42" t="s">
        <v>21</v>
      </c>
      <c r="B43" s="33"/>
      <c r="C43" s="33"/>
      <c r="D43" s="34"/>
      <c r="E43" s="34"/>
      <c r="F43" s="34"/>
      <c r="G43" s="34"/>
      <c r="H43" s="34"/>
    </row>
    <row r="44" spans="1:11" x14ac:dyDescent="0.35">
      <c r="A44" s="49" t="s">
        <v>22</v>
      </c>
      <c r="B44" s="33"/>
      <c r="C44" s="33"/>
      <c r="D44" s="34"/>
      <c r="E44" s="34"/>
      <c r="F44" s="34"/>
      <c r="G44" s="34"/>
      <c r="H44" s="34"/>
    </row>
    <row r="45" spans="1:11" x14ac:dyDescent="0.35">
      <c r="C45" s="19"/>
      <c r="D45" s="19"/>
      <c r="E45" s="19"/>
      <c r="F45" s="19"/>
      <c r="G45" s="19"/>
      <c r="H45" s="19"/>
    </row>
    <row r="46" spans="1:11" ht="15" thickBot="1" x14ac:dyDescent="0.4">
      <c r="A46" s="85" t="s">
        <v>120</v>
      </c>
      <c r="B46" s="85"/>
      <c r="C46" s="85"/>
      <c r="D46" s="85"/>
      <c r="E46" s="85"/>
      <c r="F46" s="85"/>
      <c r="G46" s="85"/>
      <c r="H46" s="85"/>
    </row>
    <row r="47" spans="1:11" ht="52.5" customHeight="1" thickBot="1" x14ac:dyDescent="0.4">
      <c r="A47" s="86"/>
      <c r="B47" s="87"/>
      <c r="C47" s="87"/>
      <c r="D47" s="87"/>
      <c r="E47" s="87"/>
      <c r="F47" s="87"/>
      <c r="G47" s="87"/>
      <c r="H47" s="88"/>
      <c r="I47" s="50"/>
      <c r="J47" s="50"/>
      <c r="K47" s="50"/>
    </row>
    <row r="48" spans="1:11" x14ac:dyDescent="0.35">
      <c r="A48" s="19"/>
      <c r="B48" s="19"/>
      <c r="C48" s="19"/>
      <c r="D48" s="19"/>
      <c r="E48" s="19"/>
      <c r="F48" s="19"/>
      <c r="G48" s="19"/>
      <c r="H48" s="19"/>
      <c r="I48" s="19"/>
      <c r="J48" s="19"/>
    </row>
    <row r="49" spans="1:10" x14ac:dyDescent="0.35">
      <c r="A49" s="19"/>
      <c r="B49" s="27" t="s">
        <v>11</v>
      </c>
      <c r="C49" s="27"/>
      <c r="D49" s="28"/>
      <c r="E49" s="19"/>
      <c r="F49" s="19"/>
      <c r="G49" s="19"/>
      <c r="H49" s="19"/>
      <c r="I49" s="19"/>
      <c r="J49" s="19"/>
    </row>
    <row r="50" spans="1:10" x14ac:dyDescent="0.35">
      <c r="A50" s="19"/>
      <c r="B50" s="28"/>
      <c r="C50" s="28"/>
      <c r="D50" s="28"/>
      <c r="E50" s="19"/>
      <c r="F50" s="19"/>
      <c r="G50" s="19"/>
      <c r="H50" s="19"/>
      <c r="I50" s="19"/>
      <c r="J50" s="19"/>
    </row>
    <row r="51" spans="1:10" ht="15" thickBot="1" x14ac:dyDescent="0.4">
      <c r="A51" s="19"/>
      <c r="B51" s="27" t="s">
        <v>12</v>
      </c>
      <c r="C51" s="27"/>
      <c r="D51" s="29"/>
      <c r="E51" s="19"/>
      <c r="F51" s="19"/>
      <c r="G51" s="19"/>
      <c r="H51" s="19"/>
      <c r="I51" s="19"/>
      <c r="J51" s="19"/>
    </row>
    <row r="52" spans="1:10" x14ac:dyDescent="0.35">
      <c r="A52" s="19"/>
      <c r="B52" s="27" t="s">
        <v>13</v>
      </c>
      <c r="C52" s="27"/>
      <c r="D52" s="30"/>
      <c r="E52" s="19"/>
      <c r="F52" s="19"/>
      <c r="G52" s="19"/>
      <c r="H52" s="19"/>
      <c r="I52" s="19"/>
      <c r="J52" s="19"/>
    </row>
    <row r="53" spans="1:10" x14ac:dyDescent="0.35">
      <c r="A53" s="19"/>
      <c r="B53" s="28"/>
      <c r="C53" s="28"/>
      <c r="D53" s="31" t="s">
        <v>28</v>
      </c>
      <c r="E53" s="19"/>
      <c r="F53" s="19"/>
      <c r="G53" s="19"/>
      <c r="H53" s="19"/>
      <c r="I53" s="19"/>
      <c r="J53" s="19"/>
    </row>
  </sheetData>
  <mergeCells count="8">
    <mergeCell ref="A46:H46"/>
    <mergeCell ref="A47:H47"/>
    <mergeCell ref="A30:B30"/>
    <mergeCell ref="B1:I1"/>
    <mergeCell ref="A2:I2"/>
    <mergeCell ref="C4:F4"/>
    <mergeCell ref="C5:F5"/>
    <mergeCell ref="B3:I3"/>
  </mergeCells>
  <conditionalFormatting sqref="J10:J29">
    <cfRule type="cellIs" dxfId="0" priority="1" operator="equal">
      <formula>"  "</formula>
    </cfRule>
  </conditionalFormatting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rowBreaks count="1" manualBreakCount="1">
    <brk id="31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Kérjük, válasszon a legördülő listából." xr:uid="{00000000-0002-0000-0200-000000000000}">
          <x14:formula1>
            <xm:f>Adatok!$A$1:$A$4</xm:f>
          </x14:formula1>
          <xm:sqref>H10:H29 H35:H44</xm:sqref>
        </x14:dataValidation>
        <x14:dataValidation type="list" allowBlank="1" showInputMessage="1" showErrorMessage="1" error="Kérjük, válasszon a legördülő listából." prompt="Kötelezően kitöltendő!" xr:uid="{00000000-0002-0000-0200-000001000000}">
          <x14:formula1>
            <xm:f>Adatok!$B$1:$B$2</xm:f>
          </x14:formula1>
          <xm:sqref>J10:J29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4">
    <pageSetUpPr fitToPage="1"/>
  </sheetPr>
  <dimension ref="A1:V34"/>
  <sheetViews>
    <sheetView showGridLines="0" zoomScaleNormal="100" workbookViewId="0">
      <selection sqref="A1:M1"/>
    </sheetView>
  </sheetViews>
  <sheetFormatPr defaultRowHeight="14.5" x14ac:dyDescent="0.35"/>
  <cols>
    <col min="1" max="1" width="3.453125" bestFit="1" customWidth="1"/>
    <col min="2" max="2" width="27" bestFit="1" customWidth="1"/>
    <col min="3" max="3" width="13.1796875" bestFit="1" customWidth="1"/>
    <col min="4" max="4" width="27.26953125" customWidth="1"/>
    <col min="5" max="5" width="9.81640625" bestFit="1" customWidth="1"/>
    <col min="6" max="6" width="9.81640625" customWidth="1"/>
    <col min="7" max="7" width="12.453125" customWidth="1"/>
    <col min="8" max="8" width="19.453125" customWidth="1"/>
    <col min="9" max="9" width="23.7265625" customWidth="1"/>
    <col min="10" max="10" width="11.7265625" bestFit="1" customWidth="1"/>
    <col min="11" max="11" width="12.7265625" bestFit="1" customWidth="1"/>
    <col min="12" max="12" width="14.26953125" customWidth="1"/>
    <col min="13" max="13" width="14.54296875" customWidth="1"/>
    <col min="14" max="14" width="15.81640625" bestFit="1" customWidth="1"/>
    <col min="15" max="15" width="16.7265625" bestFit="1" customWidth="1"/>
    <col min="16" max="16" width="9.26953125" bestFit="1" customWidth="1"/>
    <col min="17" max="17" width="9.7265625" bestFit="1" customWidth="1"/>
    <col min="18" max="18" width="12.26953125" bestFit="1" customWidth="1"/>
  </cols>
  <sheetData>
    <row r="1" spans="1:22" ht="17" x14ac:dyDescent="0.4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28"/>
      <c r="O1" s="28"/>
      <c r="P1" s="28"/>
      <c r="Q1" s="28"/>
      <c r="R1" s="28"/>
      <c r="S1" s="28"/>
      <c r="T1" s="28"/>
      <c r="U1" s="28"/>
      <c r="V1" s="28"/>
    </row>
    <row r="2" spans="1:22" ht="17" x14ac:dyDescent="0.4">
      <c r="A2" s="101" t="s">
        <v>62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28"/>
      <c r="O2" s="28"/>
      <c r="P2" s="28"/>
      <c r="Q2" s="28"/>
      <c r="R2" s="28"/>
      <c r="S2" s="28"/>
      <c r="T2" s="28"/>
      <c r="U2" s="28"/>
      <c r="V2" s="28"/>
    </row>
    <row r="3" spans="1:22" x14ac:dyDescent="0.35">
      <c r="A3" s="105" t="s">
        <v>103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28"/>
      <c r="O3" s="28"/>
      <c r="P3" s="28"/>
      <c r="Q3" s="28"/>
      <c r="R3" s="28"/>
      <c r="S3" s="28"/>
      <c r="T3" s="28"/>
      <c r="U3" s="28"/>
      <c r="V3" s="28"/>
    </row>
    <row r="4" spans="1:22" x14ac:dyDescent="0.3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28"/>
      <c r="O4" s="28"/>
      <c r="P4" s="28"/>
      <c r="Q4" s="28"/>
      <c r="R4" s="28"/>
      <c r="S4" s="28"/>
      <c r="T4" s="28"/>
      <c r="U4" s="28"/>
      <c r="V4" s="28"/>
    </row>
    <row r="5" spans="1:22" x14ac:dyDescent="0.35">
      <c r="A5" s="20"/>
      <c r="B5" s="27" t="s">
        <v>26</v>
      </c>
      <c r="C5" s="102"/>
      <c r="D5" s="103"/>
      <c r="E5" s="103"/>
      <c r="F5" s="103"/>
      <c r="G5" s="104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</row>
    <row r="6" spans="1:22" x14ac:dyDescent="0.35">
      <c r="A6" s="20"/>
      <c r="B6" s="27" t="s">
        <v>86</v>
      </c>
      <c r="C6" s="102"/>
      <c r="D6" s="103"/>
      <c r="E6" s="103"/>
      <c r="F6" s="103"/>
      <c r="G6" s="104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</row>
    <row r="7" spans="1:22" x14ac:dyDescent="0.35">
      <c r="B7" s="27"/>
      <c r="C7" s="28"/>
      <c r="E7" s="27"/>
      <c r="F7" s="27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</row>
    <row r="8" spans="1:22" x14ac:dyDescent="0.35">
      <c r="B8" s="100" t="s">
        <v>53</v>
      </c>
      <c r="C8" s="100"/>
      <c r="D8" s="100"/>
      <c r="E8" s="100"/>
      <c r="F8" s="100"/>
      <c r="G8" s="100"/>
      <c r="H8" s="100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</row>
    <row r="9" spans="1:22" x14ac:dyDescent="0.35"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</row>
    <row r="10" spans="1:22" ht="58" x14ac:dyDescent="0.35">
      <c r="A10" s="42"/>
      <c r="B10" s="57" t="s">
        <v>47</v>
      </c>
      <c r="C10" s="57" t="s">
        <v>39</v>
      </c>
      <c r="D10" s="57" t="s">
        <v>75</v>
      </c>
      <c r="E10" s="58" t="s">
        <v>66</v>
      </c>
      <c r="F10" s="58" t="s">
        <v>88</v>
      </c>
      <c r="G10" s="57" t="s">
        <v>40</v>
      </c>
      <c r="H10" s="57" t="s">
        <v>41</v>
      </c>
      <c r="I10" s="58" t="s">
        <v>93</v>
      </c>
      <c r="J10" s="57" t="s">
        <v>48</v>
      </c>
      <c r="K10" s="41" t="s">
        <v>65</v>
      </c>
      <c r="L10" s="58" t="s">
        <v>95</v>
      </c>
      <c r="M10" s="58" t="s">
        <v>94</v>
      </c>
      <c r="N10" s="58" t="s">
        <v>42</v>
      </c>
      <c r="O10" s="58" t="s">
        <v>43</v>
      </c>
      <c r="P10" s="58" t="s">
        <v>44</v>
      </c>
      <c r="Q10" s="58" t="s">
        <v>45</v>
      </c>
      <c r="R10" s="58" t="s">
        <v>78</v>
      </c>
      <c r="S10" s="51"/>
      <c r="T10" s="51"/>
      <c r="U10" s="51"/>
      <c r="V10" s="51"/>
    </row>
    <row r="11" spans="1:22" x14ac:dyDescent="0.35">
      <c r="A11" s="42" t="s">
        <v>2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6"/>
      <c r="M11" s="56"/>
      <c r="N11" s="55"/>
      <c r="O11" s="55"/>
      <c r="P11" s="55"/>
      <c r="Q11" s="55"/>
      <c r="R11" s="55"/>
      <c r="S11" s="28"/>
      <c r="T11" s="28"/>
      <c r="U11" s="28"/>
      <c r="V11" s="28"/>
    </row>
    <row r="12" spans="1:22" x14ac:dyDescent="0.35">
      <c r="A12" s="42" t="s">
        <v>4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6"/>
      <c r="M12" s="56"/>
      <c r="N12" s="55"/>
      <c r="O12" s="55"/>
      <c r="P12" s="55"/>
      <c r="Q12" s="55"/>
      <c r="R12" s="55"/>
      <c r="S12" s="28"/>
      <c r="T12" s="28"/>
      <c r="U12" s="28"/>
      <c r="V12" s="28"/>
    </row>
    <row r="13" spans="1:22" x14ac:dyDescent="0.35">
      <c r="A13" s="42" t="s">
        <v>5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6"/>
      <c r="M13" s="56"/>
      <c r="N13" s="55"/>
      <c r="O13" s="55"/>
      <c r="P13" s="55"/>
      <c r="Q13" s="55"/>
      <c r="R13" s="55"/>
      <c r="S13" s="28"/>
      <c r="T13" s="28"/>
      <c r="U13" s="28"/>
      <c r="V13" s="28"/>
    </row>
    <row r="14" spans="1:22" x14ac:dyDescent="0.35">
      <c r="A14" s="42" t="s">
        <v>6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6"/>
      <c r="M14" s="56"/>
      <c r="N14" s="55"/>
      <c r="O14" s="55"/>
      <c r="P14" s="55"/>
      <c r="Q14" s="55"/>
      <c r="R14" s="55"/>
      <c r="S14" s="28"/>
      <c r="T14" s="28"/>
      <c r="U14" s="28"/>
      <c r="V14" s="28"/>
    </row>
    <row r="15" spans="1:22" x14ac:dyDescent="0.35">
      <c r="A15" s="42" t="s">
        <v>7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6"/>
      <c r="M15" s="56"/>
      <c r="N15" s="55"/>
      <c r="O15" s="55"/>
      <c r="P15" s="55"/>
      <c r="Q15" s="55"/>
      <c r="R15" s="55"/>
      <c r="S15" s="28"/>
      <c r="T15" s="28"/>
      <c r="U15" s="28"/>
      <c r="V15" s="28"/>
    </row>
    <row r="16" spans="1:22" x14ac:dyDescent="0.35">
      <c r="A16" s="42" t="s">
        <v>8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6"/>
      <c r="M16" s="56"/>
      <c r="N16" s="55"/>
      <c r="O16" s="55"/>
      <c r="P16" s="55"/>
      <c r="Q16" s="55"/>
      <c r="R16" s="55"/>
      <c r="S16" s="28"/>
      <c r="T16" s="28"/>
      <c r="U16" s="28"/>
      <c r="V16" s="28"/>
    </row>
    <row r="17" spans="1:22" x14ac:dyDescent="0.35">
      <c r="A17" s="42" t="s">
        <v>9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6"/>
      <c r="M17" s="56"/>
      <c r="N17" s="55"/>
      <c r="O17" s="55"/>
      <c r="P17" s="55"/>
      <c r="Q17" s="55"/>
      <c r="R17" s="55"/>
      <c r="S17" s="28"/>
      <c r="T17" s="28"/>
      <c r="U17" s="28"/>
      <c r="V17" s="28"/>
    </row>
    <row r="18" spans="1:22" x14ac:dyDescent="0.35">
      <c r="A18" s="42" t="s">
        <v>10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6"/>
      <c r="M18" s="56"/>
      <c r="N18" s="55"/>
      <c r="O18" s="55"/>
      <c r="P18" s="55"/>
      <c r="Q18" s="55"/>
      <c r="R18" s="55"/>
      <c r="S18" s="28"/>
      <c r="T18" s="28"/>
      <c r="U18" s="28"/>
      <c r="V18" s="28"/>
    </row>
    <row r="19" spans="1:22" x14ac:dyDescent="0.35">
      <c r="A19" s="42" t="s">
        <v>21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6"/>
      <c r="M19" s="56"/>
      <c r="N19" s="55"/>
      <c r="O19" s="55"/>
      <c r="P19" s="55"/>
      <c r="Q19" s="55"/>
      <c r="R19" s="55"/>
      <c r="S19" s="28"/>
      <c r="T19" s="28"/>
      <c r="U19" s="28"/>
      <c r="V19" s="28"/>
    </row>
    <row r="20" spans="1:22" x14ac:dyDescent="0.35">
      <c r="A20" s="42" t="s">
        <v>22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6"/>
      <c r="M20" s="56"/>
      <c r="N20" s="55"/>
      <c r="O20" s="55"/>
      <c r="P20" s="55"/>
      <c r="Q20" s="55"/>
      <c r="R20" s="55"/>
      <c r="S20" s="28"/>
      <c r="T20" s="28"/>
      <c r="U20" s="28"/>
      <c r="V20" s="28"/>
    </row>
    <row r="21" spans="1:22" x14ac:dyDescent="0.35">
      <c r="A21" s="42" t="s">
        <v>23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6"/>
      <c r="M21" s="56"/>
      <c r="N21" s="55"/>
      <c r="O21" s="55"/>
      <c r="P21" s="55"/>
      <c r="Q21" s="55"/>
      <c r="R21" s="55"/>
      <c r="S21" s="28"/>
      <c r="T21" s="28"/>
      <c r="U21" s="28"/>
      <c r="V21" s="28"/>
    </row>
    <row r="22" spans="1:22" x14ac:dyDescent="0.35">
      <c r="A22" s="42" t="s">
        <v>24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6"/>
      <c r="M22" s="56"/>
      <c r="N22" s="55"/>
      <c r="O22" s="55"/>
      <c r="P22" s="55"/>
      <c r="Q22" s="55"/>
      <c r="R22" s="55"/>
      <c r="S22" s="28"/>
      <c r="T22" s="28"/>
      <c r="U22" s="28"/>
      <c r="V22" s="28"/>
    </row>
    <row r="23" spans="1:22" x14ac:dyDescent="0.35">
      <c r="A23" s="42" t="s">
        <v>29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6"/>
      <c r="M23" s="56"/>
      <c r="N23" s="55"/>
      <c r="O23" s="55"/>
      <c r="P23" s="55"/>
      <c r="Q23" s="55"/>
      <c r="R23" s="55"/>
      <c r="S23" s="28"/>
      <c r="T23" s="28"/>
      <c r="U23" s="28"/>
      <c r="V23" s="28"/>
    </row>
    <row r="24" spans="1:22" x14ac:dyDescent="0.35">
      <c r="A24" s="42" t="s">
        <v>30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6"/>
      <c r="M24" s="56"/>
      <c r="N24" s="55"/>
      <c r="O24" s="55"/>
      <c r="P24" s="55"/>
      <c r="Q24" s="55"/>
      <c r="R24" s="55"/>
      <c r="S24" s="28"/>
      <c r="T24" s="28"/>
      <c r="U24" s="28"/>
      <c r="V24" s="28"/>
    </row>
    <row r="25" spans="1:22" ht="15" thickBot="1" x14ac:dyDescent="0.4">
      <c r="A25" s="49" t="s">
        <v>31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60"/>
      <c r="M25" s="60"/>
      <c r="N25" s="55"/>
      <c r="O25" s="55"/>
      <c r="P25" s="55"/>
      <c r="Q25" s="55"/>
      <c r="R25" s="55"/>
      <c r="S25" s="28"/>
      <c r="T25" s="28"/>
      <c r="U25" s="28"/>
      <c r="V25" s="28"/>
    </row>
    <row r="26" spans="1:22" ht="15" thickBot="1" x14ac:dyDescent="0.4">
      <c r="B26" s="27"/>
      <c r="C26" s="27"/>
      <c r="D26" s="28"/>
      <c r="E26" s="28"/>
      <c r="F26" s="28"/>
      <c r="G26" s="28"/>
      <c r="H26" s="28"/>
      <c r="I26" s="28"/>
      <c r="J26" s="28"/>
      <c r="K26" s="28"/>
      <c r="L26" s="61">
        <f>SUM(L11:L25)</f>
        <v>0</v>
      </c>
      <c r="M26" s="61">
        <f>SUM(M11:M25)</f>
        <v>0</v>
      </c>
      <c r="N26" s="28"/>
      <c r="O26" s="28"/>
      <c r="P26" s="28"/>
      <c r="Q26" s="28"/>
      <c r="R26" s="28"/>
      <c r="S26" s="28"/>
      <c r="T26" s="28"/>
      <c r="U26" s="28"/>
      <c r="V26" s="28"/>
    </row>
    <row r="27" spans="1:22" ht="15" thickBot="1" x14ac:dyDescent="0.4">
      <c r="A27" s="85" t="s">
        <v>120</v>
      </c>
      <c r="B27" s="85"/>
      <c r="C27" s="85"/>
      <c r="D27" s="85"/>
      <c r="E27" s="85"/>
      <c r="F27" s="85"/>
      <c r="G27" s="85"/>
      <c r="H27" s="85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</row>
    <row r="28" spans="1:22" ht="63" customHeight="1" thickBot="1" x14ac:dyDescent="0.4">
      <c r="A28" s="97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9"/>
      <c r="S28" s="28"/>
      <c r="T28" s="28"/>
      <c r="U28" s="28"/>
      <c r="V28" s="28"/>
    </row>
    <row r="29" spans="1:22" ht="15" customHeight="1" x14ac:dyDescent="0.35">
      <c r="A29" s="59"/>
      <c r="B29" s="59"/>
      <c r="C29" s="59"/>
      <c r="D29" s="59"/>
      <c r="E29" s="59"/>
      <c r="F29" s="59"/>
      <c r="G29" s="59"/>
      <c r="H29" s="59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</row>
    <row r="30" spans="1:22" x14ac:dyDescent="0.35">
      <c r="B30" s="27" t="s">
        <v>11</v>
      </c>
      <c r="C30" s="27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</row>
    <row r="31" spans="1:22" x14ac:dyDescent="0.35">
      <c r="B31" s="28"/>
      <c r="C31" s="28"/>
      <c r="D31" s="28"/>
      <c r="E31" s="28"/>
      <c r="F31" s="28"/>
      <c r="G31" s="28"/>
      <c r="H31" s="28"/>
      <c r="I31" s="52"/>
      <c r="J31" s="52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</row>
    <row r="32" spans="1:22" ht="15" thickBot="1" x14ac:dyDescent="0.4">
      <c r="B32" s="27" t="s">
        <v>12</v>
      </c>
      <c r="C32" s="27"/>
      <c r="D32" s="29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</row>
    <row r="33" spans="2:22" x14ac:dyDescent="0.35">
      <c r="B33" s="27" t="s">
        <v>13</v>
      </c>
      <c r="C33" s="27"/>
      <c r="D33" s="53"/>
      <c r="E33" s="28"/>
      <c r="F33" s="28"/>
      <c r="G33" s="28"/>
      <c r="H33" s="28"/>
      <c r="I33" s="52"/>
      <c r="J33" s="52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</row>
    <row r="34" spans="2:22" x14ac:dyDescent="0.35">
      <c r="B34" s="28"/>
      <c r="C34" s="28"/>
      <c r="D34" s="31" t="s">
        <v>28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</row>
  </sheetData>
  <mergeCells count="8">
    <mergeCell ref="A27:H27"/>
    <mergeCell ref="A28:R28"/>
    <mergeCell ref="B8:H8"/>
    <mergeCell ref="A1:M1"/>
    <mergeCell ref="A2:M2"/>
    <mergeCell ref="C5:G5"/>
    <mergeCell ref="C6:G6"/>
    <mergeCell ref="A3:M3"/>
  </mergeCells>
  <pageMargins left="0.70866141732283472" right="0.70866141732283472" top="0.74803149606299213" bottom="0.74803149606299213" header="0.31496062992125984" footer="0.31496062992125984"/>
  <pageSetup paperSize="9" scale="49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="Kérjük, válasszon a legördülő listából." xr:uid="{00000000-0002-0000-0300-000000000000}">
          <x14:formula1>
            <xm:f>Adatok!$A$1:$A$4</xm:f>
          </x14:formula1>
          <xm:sqref>E11:E25</xm:sqref>
        </x14:dataValidation>
        <x14:dataValidation type="list" allowBlank="1" showInputMessage="1" showErrorMessage="1" error="Kérjük, válasszon a legördülő listából." xr:uid="{00000000-0002-0000-0300-000001000000}">
          <x14:formula1>
            <xm:f>Adatok!$B$1:$B$2</xm:f>
          </x14:formula1>
          <xm:sqref>K11:K25</xm:sqref>
        </x14:dataValidation>
        <x14:dataValidation type="list" allowBlank="1" showInputMessage="1" showErrorMessage="1" error="Kérjük, válasszon a legördülő listából." xr:uid="{00000000-0002-0000-0300-000002000000}">
          <x14:formula1>
            <xm:f>Adatok!$C$1:$C$3</xm:f>
          </x14:formula1>
          <xm:sqref>F11:F25</xm:sqref>
        </x14:dataValidation>
        <x14:dataValidation type="list" allowBlank="1" showInputMessage="1" showErrorMessage="1" error="Kérjük, válasszon a legördülő listából." xr:uid="{00000000-0002-0000-0300-000003000000}">
          <x14:formula1>
            <xm:f>Adatok!$D$1:$D$3</xm:f>
          </x14:formula1>
          <xm:sqref>L11:L25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J50"/>
  <sheetViews>
    <sheetView showGridLines="0" zoomScale="120" zoomScaleNormal="120" workbookViewId="0">
      <selection sqref="A1:J1"/>
    </sheetView>
  </sheetViews>
  <sheetFormatPr defaultColWidth="9.1796875" defaultRowHeight="14.5" x14ac:dyDescent="0.35"/>
  <cols>
    <col min="1" max="16384" width="9.1796875" style="62"/>
  </cols>
  <sheetData>
    <row r="1" spans="1:10" ht="15" customHeight="1" x14ac:dyDescent="0.35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ht="15" customHeight="1" x14ac:dyDescent="0.35">
      <c r="A2" s="117" t="s">
        <v>76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10" ht="17" x14ac:dyDescent="0.35">
      <c r="A3" s="116" t="s">
        <v>55</v>
      </c>
      <c r="B3" s="116"/>
      <c r="C3" s="116"/>
      <c r="D3" s="116"/>
      <c r="E3" s="116"/>
      <c r="F3" s="116"/>
      <c r="G3" s="116"/>
      <c r="H3" s="116"/>
      <c r="I3" s="116"/>
      <c r="J3" s="116"/>
    </row>
    <row r="4" spans="1:10" ht="17" x14ac:dyDescent="0.35">
      <c r="A4" s="116" t="s">
        <v>103</v>
      </c>
      <c r="B4" s="116"/>
      <c r="C4" s="116"/>
      <c r="D4" s="116"/>
      <c r="E4" s="116"/>
      <c r="F4" s="116"/>
      <c r="G4" s="116"/>
      <c r="H4" s="116"/>
      <c r="I4" s="116"/>
      <c r="J4" s="116"/>
    </row>
    <row r="5" spans="1:10" x14ac:dyDescent="0.35">
      <c r="A5" s="63"/>
      <c r="B5" s="64"/>
      <c r="C5" s="63"/>
      <c r="D5" s="63"/>
      <c r="E5" s="63"/>
      <c r="F5" s="65"/>
      <c r="G5" s="63"/>
      <c r="H5" s="63"/>
      <c r="I5" s="63"/>
      <c r="J5" s="63"/>
    </row>
    <row r="6" spans="1:10" x14ac:dyDescent="0.35">
      <c r="A6" s="76" t="s">
        <v>26</v>
      </c>
      <c r="B6" s="75"/>
      <c r="C6" s="75"/>
      <c r="D6" s="118"/>
      <c r="E6" s="119"/>
      <c r="F6" s="119"/>
      <c r="G6" s="119"/>
      <c r="H6" s="119"/>
      <c r="I6" s="119"/>
      <c r="J6" s="120"/>
    </row>
    <row r="7" spans="1:10" x14ac:dyDescent="0.35">
      <c r="A7" s="76" t="s">
        <v>86</v>
      </c>
      <c r="B7" s="75"/>
      <c r="C7" s="75"/>
      <c r="D7" s="118"/>
      <c r="E7" s="119"/>
      <c r="F7" s="119"/>
      <c r="G7" s="119"/>
      <c r="H7" s="119"/>
      <c r="I7" s="119"/>
      <c r="J7" s="120"/>
    </row>
    <row r="8" spans="1:10" x14ac:dyDescent="0.35">
      <c r="A8" s="77" t="s">
        <v>49</v>
      </c>
      <c r="B8" s="75"/>
      <c r="C8" s="75"/>
      <c r="D8" s="118"/>
      <c r="E8" s="119"/>
      <c r="F8" s="119"/>
      <c r="G8" s="119"/>
      <c r="H8" s="119"/>
      <c r="I8" s="119"/>
      <c r="J8" s="120"/>
    </row>
    <row r="9" spans="1:10" x14ac:dyDescent="0.35">
      <c r="A9" s="78"/>
      <c r="B9" s="78"/>
      <c r="C9" s="78"/>
      <c r="D9" s="66"/>
      <c r="E9" s="66"/>
      <c r="F9" s="66"/>
      <c r="G9" s="66"/>
      <c r="H9" s="66"/>
      <c r="I9" s="66"/>
      <c r="J9" s="66"/>
    </row>
    <row r="10" spans="1:10" x14ac:dyDescent="0.35">
      <c r="A10" s="67"/>
      <c r="B10" s="67"/>
      <c r="C10" s="67"/>
      <c r="D10" s="67"/>
      <c r="E10" s="67"/>
      <c r="F10" s="67"/>
      <c r="G10" s="67"/>
      <c r="H10" s="67"/>
      <c r="I10" s="67"/>
      <c r="J10" s="67"/>
    </row>
    <row r="11" spans="1:10" x14ac:dyDescent="0.35">
      <c r="A11" s="108" t="s">
        <v>83</v>
      </c>
      <c r="B11" s="109"/>
      <c r="C11" s="109"/>
      <c r="D11" s="109"/>
      <c r="E11" s="109"/>
      <c r="F11" s="109"/>
      <c r="G11" s="109"/>
      <c r="H11" s="109"/>
      <c r="I11" s="109"/>
      <c r="J11" s="110"/>
    </row>
    <row r="12" spans="1:10" x14ac:dyDescent="0.35">
      <c r="A12" s="68"/>
      <c r="B12" s="68"/>
      <c r="C12" s="68"/>
      <c r="D12" s="68"/>
      <c r="E12" s="68"/>
      <c r="F12" s="68"/>
      <c r="G12" s="68"/>
      <c r="H12" s="68"/>
      <c r="I12" s="106">
        <v>0</v>
      </c>
      <c r="J12" s="107"/>
    </row>
    <row r="13" spans="1:10" x14ac:dyDescent="0.35">
      <c r="A13" s="68"/>
      <c r="B13" s="68"/>
      <c r="C13" s="68"/>
      <c r="D13" s="68"/>
      <c r="E13" s="68"/>
      <c r="F13" s="68"/>
      <c r="G13" s="68"/>
      <c r="H13" s="68"/>
      <c r="I13" s="69"/>
      <c r="J13" s="69"/>
    </row>
    <row r="14" spans="1:10" x14ac:dyDescent="0.35">
      <c r="A14" s="108" t="s">
        <v>99</v>
      </c>
      <c r="B14" s="109"/>
      <c r="C14" s="109"/>
      <c r="D14" s="109"/>
      <c r="E14" s="109"/>
      <c r="F14" s="109"/>
      <c r="G14" s="109"/>
      <c r="H14" s="109"/>
      <c r="I14" s="109"/>
      <c r="J14" s="110"/>
    </row>
    <row r="15" spans="1:10" x14ac:dyDescent="0.35">
      <c r="A15" s="68"/>
      <c r="B15" s="68"/>
      <c r="C15" s="68"/>
      <c r="D15" s="68"/>
      <c r="E15" s="68"/>
      <c r="F15" s="68"/>
      <c r="G15" s="68"/>
      <c r="H15" s="68"/>
      <c r="I15" s="106">
        <v>0</v>
      </c>
      <c r="J15" s="107"/>
    </row>
    <row r="16" spans="1:10" x14ac:dyDescent="0.35">
      <c r="A16" s="68"/>
      <c r="B16" s="68"/>
      <c r="C16" s="68"/>
      <c r="D16" s="68"/>
      <c r="E16" s="68"/>
      <c r="F16" s="68"/>
      <c r="G16" s="68"/>
      <c r="H16" s="68"/>
      <c r="I16" s="69"/>
      <c r="J16" s="69"/>
    </row>
    <row r="17" spans="1:10" x14ac:dyDescent="0.35">
      <c r="A17" s="63"/>
      <c r="B17" s="63"/>
      <c r="C17" s="63"/>
      <c r="D17" s="70"/>
      <c r="E17" s="63"/>
      <c r="F17" s="63"/>
      <c r="G17" s="63"/>
      <c r="H17" s="63"/>
      <c r="I17" s="63"/>
      <c r="J17" s="63"/>
    </row>
    <row r="18" spans="1:10" ht="15.75" customHeight="1" x14ac:dyDescent="0.35">
      <c r="A18" s="124" t="s">
        <v>123</v>
      </c>
      <c r="B18" s="125"/>
      <c r="C18" s="125"/>
      <c r="D18" s="125"/>
      <c r="E18" s="125"/>
      <c r="F18" s="125"/>
      <c r="G18" s="125"/>
      <c r="H18" s="125"/>
      <c r="I18" s="125"/>
      <c r="J18" s="126"/>
    </row>
    <row r="19" spans="1:10" x14ac:dyDescent="0.35">
      <c r="A19" s="79"/>
      <c r="B19" s="75"/>
      <c r="C19" s="75"/>
      <c r="D19" s="75"/>
      <c r="E19" s="75"/>
      <c r="F19" s="75"/>
      <c r="G19" s="75"/>
      <c r="H19" s="75"/>
      <c r="I19" s="122">
        <f>Beutazók!I30</f>
        <v>0</v>
      </c>
      <c r="J19" s="123"/>
    </row>
    <row r="20" spans="1:10" x14ac:dyDescent="0.35">
      <c r="A20" s="79"/>
      <c r="B20" s="75"/>
      <c r="C20" s="75"/>
      <c r="D20" s="75"/>
      <c r="E20" s="75"/>
      <c r="F20" s="75"/>
      <c r="G20" s="75"/>
      <c r="H20" s="75"/>
      <c r="I20" s="80"/>
      <c r="J20" s="80"/>
    </row>
    <row r="21" spans="1:10" x14ac:dyDescent="0.35">
      <c r="A21" s="75"/>
      <c r="B21" s="75"/>
      <c r="C21" s="75"/>
      <c r="D21" s="81"/>
      <c r="E21" s="75"/>
      <c r="F21" s="75"/>
      <c r="G21" s="75"/>
      <c r="H21" s="75"/>
      <c r="I21" s="75"/>
      <c r="J21" s="75"/>
    </row>
    <row r="22" spans="1:10" x14ac:dyDescent="0.35">
      <c r="A22" s="111" t="s">
        <v>98</v>
      </c>
      <c r="B22" s="112"/>
      <c r="C22" s="112"/>
      <c r="D22" s="112"/>
      <c r="E22" s="112"/>
      <c r="F22" s="112"/>
      <c r="G22" s="112"/>
      <c r="H22" s="112"/>
      <c r="I22" s="112"/>
      <c r="J22" s="113"/>
    </row>
    <row r="23" spans="1:10" x14ac:dyDescent="0.35">
      <c r="A23" s="79"/>
      <c r="B23" s="75"/>
      <c r="C23" s="75"/>
      <c r="D23" s="75"/>
      <c r="E23" s="75"/>
      <c r="F23" s="75"/>
      <c r="G23" s="75"/>
      <c r="H23" s="75"/>
      <c r="I23" s="127">
        <f>Beutazók!G30</f>
        <v>0</v>
      </c>
      <c r="J23" s="128"/>
    </row>
    <row r="24" spans="1:10" x14ac:dyDescent="0.35">
      <c r="A24" s="75"/>
      <c r="B24" s="75"/>
      <c r="C24" s="75"/>
      <c r="D24" s="81"/>
      <c r="E24" s="75"/>
      <c r="F24" s="75"/>
      <c r="G24" s="75"/>
      <c r="H24" s="75"/>
      <c r="I24" s="75"/>
      <c r="J24" s="75"/>
    </row>
    <row r="25" spans="1:10" x14ac:dyDescent="0.35">
      <c r="A25" s="111" t="s">
        <v>121</v>
      </c>
      <c r="B25" s="112"/>
      <c r="C25" s="112"/>
      <c r="D25" s="112"/>
      <c r="E25" s="112"/>
      <c r="F25" s="112"/>
      <c r="G25" s="112"/>
      <c r="H25" s="112"/>
      <c r="I25" s="112"/>
      <c r="J25" s="113"/>
    </row>
    <row r="26" spans="1:10" x14ac:dyDescent="0.35">
      <c r="A26" s="75"/>
      <c r="B26" s="75"/>
      <c r="C26" s="75"/>
      <c r="D26" s="81"/>
      <c r="E26" s="75"/>
      <c r="F26" s="75"/>
      <c r="G26" s="75"/>
      <c r="H26" s="75"/>
      <c r="I26" s="114">
        <f>I23*7000</f>
        <v>0</v>
      </c>
      <c r="J26" s="115"/>
    </row>
    <row r="27" spans="1:10" x14ac:dyDescent="0.35">
      <c r="A27" s="75"/>
      <c r="B27" s="75"/>
      <c r="C27" s="75"/>
      <c r="D27" s="81"/>
      <c r="E27" s="75"/>
      <c r="F27" s="75"/>
      <c r="G27" s="75"/>
      <c r="H27" s="75"/>
      <c r="I27" s="75"/>
      <c r="J27" s="75"/>
    </row>
    <row r="28" spans="1:10" x14ac:dyDescent="0.35">
      <c r="A28" s="129" t="s">
        <v>122</v>
      </c>
      <c r="B28" s="130"/>
      <c r="C28" s="130"/>
      <c r="D28" s="130"/>
      <c r="E28" s="130"/>
      <c r="F28" s="130"/>
      <c r="G28" s="130"/>
      <c r="H28" s="130"/>
      <c r="I28" s="130"/>
      <c r="J28" s="131"/>
    </row>
    <row r="29" spans="1:10" x14ac:dyDescent="0.35">
      <c r="A29" s="63"/>
      <c r="B29" s="63"/>
      <c r="C29" s="63"/>
      <c r="D29" s="70"/>
      <c r="E29" s="63"/>
      <c r="F29" s="63"/>
      <c r="G29" s="63"/>
      <c r="H29" s="63"/>
      <c r="I29" s="132">
        <v>0</v>
      </c>
      <c r="J29" s="133"/>
    </row>
    <row r="30" spans="1:10" x14ac:dyDescent="0.35">
      <c r="A30" s="63"/>
      <c r="B30" s="63"/>
      <c r="C30" s="63"/>
      <c r="D30" s="70"/>
      <c r="E30" s="63"/>
      <c r="F30" s="63"/>
      <c r="G30" s="63"/>
      <c r="H30" s="63"/>
      <c r="I30" s="69"/>
      <c r="J30" s="69"/>
    </row>
    <row r="31" spans="1:10" x14ac:dyDescent="0.35">
      <c r="A31" s="63"/>
      <c r="B31" s="63"/>
      <c r="C31" s="63"/>
      <c r="D31" s="70"/>
      <c r="E31" s="63"/>
      <c r="F31" s="63"/>
      <c r="G31" s="63"/>
      <c r="H31" s="63"/>
      <c r="I31" s="69"/>
      <c r="J31" s="69"/>
    </row>
    <row r="32" spans="1:10" x14ac:dyDescent="0.35">
      <c r="A32" s="124" t="s">
        <v>96</v>
      </c>
      <c r="B32" s="125"/>
      <c r="C32" s="125"/>
      <c r="D32" s="125"/>
      <c r="E32" s="125"/>
      <c r="F32" s="125"/>
      <c r="G32" s="125"/>
      <c r="H32" s="125"/>
      <c r="I32" s="125"/>
      <c r="J32" s="126"/>
    </row>
    <row r="33" spans="1:10" x14ac:dyDescent="0.35">
      <c r="A33" s="79"/>
      <c r="B33" s="75"/>
      <c r="C33" s="75"/>
      <c r="D33" s="75"/>
      <c r="E33" s="75"/>
      <c r="F33" s="75"/>
      <c r="G33" s="75"/>
      <c r="H33" s="75"/>
      <c r="I33" s="122">
        <f>Kiutazók!L26+Kiutazók!M26</f>
        <v>0</v>
      </c>
      <c r="J33" s="123"/>
    </row>
    <row r="34" spans="1:10" ht="15.75" customHeight="1" x14ac:dyDescent="0.35">
      <c r="A34" s="75"/>
      <c r="B34" s="75"/>
      <c r="C34" s="75"/>
      <c r="D34" s="81"/>
      <c r="E34" s="75"/>
      <c r="F34" s="75"/>
      <c r="G34" s="75"/>
      <c r="H34" s="75"/>
      <c r="I34" s="75"/>
      <c r="J34" s="75"/>
    </row>
    <row r="35" spans="1:10" x14ac:dyDescent="0.35">
      <c r="A35" s="75"/>
      <c r="B35" s="75"/>
      <c r="C35" s="75"/>
      <c r="D35" s="81"/>
      <c r="E35" s="75"/>
      <c r="F35" s="75"/>
      <c r="G35" s="75"/>
      <c r="H35" s="75"/>
      <c r="I35" s="75"/>
      <c r="J35" s="75"/>
    </row>
    <row r="36" spans="1:10" x14ac:dyDescent="0.35">
      <c r="A36" s="124" t="s">
        <v>52</v>
      </c>
      <c r="B36" s="125"/>
      <c r="C36" s="125"/>
      <c r="D36" s="125"/>
      <c r="E36" s="125"/>
      <c r="F36" s="125"/>
      <c r="G36" s="125"/>
      <c r="H36" s="125"/>
      <c r="I36" s="125"/>
      <c r="J36" s="126"/>
    </row>
    <row r="37" spans="1:10" x14ac:dyDescent="0.35">
      <c r="A37" s="79"/>
      <c r="B37" s="75"/>
      <c r="C37" s="75"/>
      <c r="D37" s="75"/>
      <c r="E37" s="75"/>
      <c r="F37" s="75"/>
      <c r="G37" s="75"/>
      <c r="H37" s="75"/>
      <c r="I37" s="122">
        <f>I19+I29+I33</f>
        <v>0</v>
      </c>
      <c r="J37" s="123"/>
    </row>
    <row r="38" spans="1:10" ht="15.75" customHeight="1" x14ac:dyDescent="0.35">
      <c r="A38" s="78"/>
      <c r="B38" s="78"/>
      <c r="C38" s="78"/>
      <c r="D38" s="82"/>
      <c r="E38" s="78"/>
      <c r="F38" s="78"/>
      <c r="G38" s="78"/>
      <c r="H38" s="78"/>
      <c r="I38" s="78"/>
      <c r="J38" s="78"/>
    </row>
    <row r="39" spans="1:10" x14ac:dyDescent="0.35">
      <c r="A39" s="78"/>
      <c r="B39" s="78"/>
      <c r="C39" s="78"/>
      <c r="D39" s="82"/>
      <c r="E39" s="78"/>
      <c r="F39" s="78"/>
      <c r="G39" s="78"/>
      <c r="H39" s="78"/>
      <c r="I39" s="78"/>
      <c r="J39" s="78"/>
    </row>
    <row r="40" spans="1:10" x14ac:dyDescent="0.35">
      <c r="A40" s="134" t="s">
        <v>51</v>
      </c>
      <c r="B40" s="134"/>
      <c r="C40" s="134"/>
      <c r="D40" s="134"/>
      <c r="E40" s="134"/>
      <c r="F40" s="134"/>
      <c r="G40" s="134"/>
      <c r="H40" s="134"/>
      <c r="I40" s="134"/>
      <c r="J40" s="134"/>
    </row>
    <row r="41" spans="1:10" x14ac:dyDescent="0.35">
      <c r="A41" s="72"/>
      <c r="B41" s="66"/>
      <c r="C41" s="66"/>
      <c r="D41" s="71"/>
      <c r="E41" s="66"/>
      <c r="F41" s="66"/>
      <c r="G41" s="66"/>
      <c r="H41" s="66"/>
      <c r="I41" s="66"/>
      <c r="J41" s="66"/>
    </row>
    <row r="42" spans="1:10" x14ac:dyDescent="0.35">
      <c r="A42" s="66"/>
      <c r="B42" s="66"/>
      <c r="C42" s="66"/>
      <c r="D42" s="71"/>
      <c r="E42" s="66"/>
      <c r="F42" s="66"/>
      <c r="G42" s="66"/>
      <c r="H42" s="66"/>
      <c r="I42" s="66"/>
      <c r="J42" s="66"/>
    </row>
    <row r="43" spans="1:10" x14ac:dyDescent="0.35">
      <c r="A43" s="72" t="s">
        <v>11</v>
      </c>
      <c r="B43" s="66"/>
      <c r="C43" s="66"/>
      <c r="D43" s="66"/>
      <c r="E43" s="66"/>
      <c r="F43" s="66"/>
      <c r="G43" s="66"/>
      <c r="H43" s="66"/>
      <c r="I43" s="66"/>
      <c r="J43" s="66"/>
    </row>
    <row r="44" spans="1:10" x14ac:dyDescent="0.35">
      <c r="A44" s="72"/>
      <c r="B44" s="66"/>
      <c r="C44" s="66"/>
      <c r="D44" s="66"/>
      <c r="E44" s="66"/>
      <c r="F44" s="66"/>
      <c r="G44" s="66"/>
      <c r="H44" s="66"/>
      <c r="I44" s="66"/>
      <c r="J44" s="66"/>
    </row>
    <row r="45" spans="1:10" x14ac:dyDescent="0.35">
      <c r="A45" s="66"/>
      <c r="B45" s="66"/>
      <c r="C45" s="66"/>
      <c r="D45" s="66"/>
      <c r="E45" s="66"/>
      <c r="F45" s="66"/>
      <c r="G45" s="66"/>
      <c r="H45" s="66"/>
      <c r="I45" s="66"/>
      <c r="J45" s="66"/>
    </row>
    <row r="46" spans="1:10" x14ac:dyDescent="0.35">
      <c r="A46" s="72" t="s">
        <v>12</v>
      </c>
      <c r="B46" s="66" t="s">
        <v>27</v>
      </c>
      <c r="C46" s="66"/>
      <c r="D46" s="73"/>
      <c r="E46" s="73"/>
      <c r="F46" s="66"/>
      <c r="G46" s="66" t="s">
        <v>27</v>
      </c>
      <c r="H46" s="73"/>
      <c r="I46" s="66"/>
      <c r="J46" s="66"/>
    </row>
    <row r="47" spans="1:10" x14ac:dyDescent="0.35">
      <c r="A47" s="72" t="s">
        <v>13</v>
      </c>
      <c r="B47" s="135"/>
      <c r="C47" s="135"/>
      <c r="D47" s="135"/>
      <c r="E47" s="74" t="s">
        <v>50</v>
      </c>
      <c r="F47" s="73"/>
      <c r="G47" s="135"/>
      <c r="H47" s="135"/>
      <c r="I47" s="135"/>
      <c r="J47" s="66"/>
    </row>
    <row r="48" spans="1:10" x14ac:dyDescent="0.35">
      <c r="A48" s="72" t="s">
        <v>84</v>
      </c>
      <c r="B48" s="121"/>
      <c r="C48" s="121"/>
      <c r="D48" s="121"/>
      <c r="E48" s="66"/>
      <c r="F48" s="66"/>
      <c r="G48" s="121"/>
      <c r="H48" s="121"/>
      <c r="I48" s="121"/>
      <c r="J48" s="66"/>
    </row>
    <row r="49" spans="1:10" x14ac:dyDescent="0.35">
      <c r="A49" s="72"/>
      <c r="B49" s="72" t="s">
        <v>85</v>
      </c>
      <c r="C49" s="72"/>
      <c r="D49" s="73"/>
      <c r="E49" s="66"/>
      <c r="F49" s="66"/>
      <c r="G49" s="72" t="s">
        <v>73</v>
      </c>
      <c r="H49" s="66"/>
      <c r="I49" s="66"/>
      <c r="J49" s="66"/>
    </row>
    <row r="50" spans="1:10" x14ac:dyDescent="0.35">
      <c r="A50" s="73"/>
      <c r="B50" s="73"/>
      <c r="C50" s="73"/>
      <c r="D50" s="73"/>
      <c r="E50" s="73"/>
      <c r="F50" s="73"/>
      <c r="G50" s="73"/>
      <c r="H50" s="73"/>
      <c r="I50" s="73"/>
      <c r="J50" s="73"/>
    </row>
  </sheetData>
  <sheetProtection algorithmName="SHA-512" hashValue="HeXSUU5bwkwlhItM5RPhU1+S+HR/zSInywx/tzkXTfm01soab90eaCIsPZTIFVWCc90gQEVWfwy48JHVjLHT8w==" saltValue="gClJcCQ6FBB69HKGrQ2h7Q==" spinCount="100000" sheet="1" objects="1" scenarios="1"/>
  <mergeCells count="28">
    <mergeCell ref="G48:I48"/>
    <mergeCell ref="B48:D48"/>
    <mergeCell ref="I12:J12"/>
    <mergeCell ref="I19:J19"/>
    <mergeCell ref="A18:J18"/>
    <mergeCell ref="A22:J22"/>
    <mergeCell ref="I23:J23"/>
    <mergeCell ref="A28:J28"/>
    <mergeCell ref="I29:J29"/>
    <mergeCell ref="A36:J36"/>
    <mergeCell ref="I37:J37"/>
    <mergeCell ref="A32:J32"/>
    <mergeCell ref="I33:J33"/>
    <mergeCell ref="A40:J40"/>
    <mergeCell ref="G47:I47"/>
    <mergeCell ref="B47:D47"/>
    <mergeCell ref="A1:J1"/>
    <mergeCell ref="A2:J2"/>
    <mergeCell ref="D6:J6"/>
    <mergeCell ref="D7:J7"/>
    <mergeCell ref="D8:J8"/>
    <mergeCell ref="A4:J4"/>
    <mergeCell ref="A3:J3"/>
    <mergeCell ref="I15:J15"/>
    <mergeCell ref="A11:J11"/>
    <mergeCell ref="A14:J14"/>
    <mergeCell ref="A25:J25"/>
    <mergeCell ref="I26:J26"/>
  </mergeCells>
  <pageMargins left="0.7" right="0.7" top="0.75" bottom="0.75" header="0.3" footer="0.3"/>
  <pageSetup paperSize="9" scale="95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workbookViewId="0">
      <selection activeCell="E2" sqref="E2"/>
    </sheetView>
  </sheetViews>
  <sheetFormatPr defaultRowHeight="14.5" x14ac:dyDescent="0.35"/>
  <sheetData>
    <row r="1" spans="1:4" x14ac:dyDescent="0.35">
      <c r="A1" t="s">
        <v>67</v>
      </c>
      <c r="B1" t="s">
        <v>71</v>
      </c>
      <c r="C1" t="s">
        <v>89</v>
      </c>
      <c r="D1">
        <v>6000</v>
      </c>
    </row>
    <row r="2" spans="1:4" x14ac:dyDescent="0.35">
      <c r="A2" t="s">
        <v>68</v>
      </c>
      <c r="B2" t="s">
        <v>72</v>
      </c>
      <c r="C2" t="s">
        <v>90</v>
      </c>
      <c r="D2">
        <v>12000</v>
      </c>
    </row>
    <row r="3" spans="1:4" x14ac:dyDescent="0.35">
      <c r="A3" t="s">
        <v>70</v>
      </c>
      <c r="C3" t="s">
        <v>91</v>
      </c>
      <c r="D3">
        <v>18000</v>
      </c>
    </row>
    <row r="4" spans="1:4" x14ac:dyDescent="0.35">
      <c r="A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Tartalom</vt:lpstr>
      <vt:lpstr>Útmutató</vt:lpstr>
      <vt:lpstr>Beutazók</vt:lpstr>
      <vt:lpstr>Kiutazók</vt:lpstr>
      <vt:lpstr>Összesítés</vt:lpstr>
      <vt:lpstr>Adatok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Kilin Emőke</dc:creator>
  <cp:lastModifiedBy>Kamocsa Gábor</cp:lastModifiedBy>
  <cp:lastPrinted>2023-06-22T08:55:06Z</cp:lastPrinted>
  <dcterms:created xsi:type="dcterms:W3CDTF">2015-06-30T08:59:09Z</dcterms:created>
  <dcterms:modified xsi:type="dcterms:W3CDTF">2023-06-23T12:41:02Z</dcterms:modified>
</cp:coreProperties>
</file>